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059C1E74-BED9-D645-97D0-8C0939091FC4}" xr6:coauthVersionLast="47" xr6:coauthVersionMax="47" xr10:uidLastSave="{00000000-0000-0000-0000-000000000000}"/>
  <bookViews>
    <workbookView xWindow="1200" yWindow="1380" windowWidth="30620" windowHeight="1856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'fa-21'!$A$1:$BE$78</definedName>
    <definedName name="_xlnm._FilterDatabase" localSheetId="3" hidden="1">'sp-21-main'!$A$1:$AT$68</definedName>
    <definedName name="_xlnm.Print_Area" localSheetId="0">'fa-21'!$N$1:$U$78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60" i="4" l="1"/>
  <c r="U61" i="4"/>
  <c r="U62" i="4"/>
  <c r="U63" i="4"/>
  <c r="U64" i="4"/>
  <c r="U65" i="4"/>
  <c r="U66" i="4"/>
  <c r="U67" i="4"/>
  <c r="U68" i="4"/>
  <c r="U69" i="4"/>
  <c r="U70" i="4"/>
  <c r="U71" i="4"/>
  <c r="U72" i="4"/>
  <c r="U73" i="4"/>
  <c r="U74" i="4"/>
  <c r="U75" i="4"/>
  <c r="U76" i="4"/>
  <c r="U77" i="4"/>
  <c r="U78" i="4"/>
  <c r="U59"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33" i="4"/>
  <c r="C29" i="4"/>
  <c r="C28" i="4"/>
  <c r="AA28" i="4" s="1"/>
  <c r="C30" i="4"/>
  <c r="AX30" i="4" s="1"/>
  <c r="A16" i="4"/>
  <c r="C16" i="4"/>
  <c r="AA16" i="4" s="1"/>
  <c r="Y16" i="4"/>
  <c r="AL16" i="4"/>
  <c r="AO15" i="4"/>
  <c r="AO16" i="4"/>
  <c r="AP8" i="4"/>
  <c r="AO8" i="4"/>
  <c r="AL8" i="4"/>
  <c r="Y8" i="4"/>
  <c r="D8" i="4"/>
  <c r="C8" i="4" s="1"/>
  <c r="AX8" i="4" s="1"/>
  <c r="A8" i="4"/>
  <c r="AO78" i="4"/>
  <c r="AL78" i="4"/>
  <c r="Y78" i="4"/>
  <c r="D78" i="4"/>
  <c r="C78" i="4" s="1"/>
  <c r="AA78" i="4" s="1"/>
  <c r="A78" i="4"/>
  <c r="N78" i="4" s="1"/>
  <c r="AO77" i="4"/>
  <c r="AL77" i="4"/>
  <c r="Y77" i="4"/>
  <c r="D77" i="4"/>
  <c r="C77" i="4" s="1"/>
  <c r="AA77" i="4" s="1"/>
  <c r="A77" i="4"/>
  <c r="N77" i="4" s="1"/>
  <c r="AO76" i="4"/>
  <c r="AL76" i="4"/>
  <c r="Y76" i="4"/>
  <c r="D76" i="4"/>
  <c r="C76" i="4" s="1"/>
  <c r="O76" i="4" s="1"/>
  <c r="A76" i="4"/>
  <c r="N76" i="4" s="1"/>
  <c r="AO75" i="4"/>
  <c r="AL75" i="4"/>
  <c r="Y75" i="4"/>
  <c r="D75" i="4"/>
  <c r="C75" i="4" s="1"/>
  <c r="AA75" i="4" s="1"/>
  <c r="A75" i="4"/>
  <c r="N75" i="4" s="1"/>
  <c r="AO74" i="4"/>
  <c r="AL74" i="4"/>
  <c r="Y74" i="4"/>
  <c r="D74" i="4"/>
  <c r="C74" i="4" s="1"/>
  <c r="AA74" i="4" s="1"/>
  <c r="A74" i="4"/>
  <c r="N74" i="4" s="1"/>
  <c r="AO73" i="4"/>
  <c r="AL73" i="4"/>
  <c r="Y73" i="4"/>
  <c r="D73" i="4"/>
  <c r="C73" i="4" s="1"/>
  <c r="A73" i="4"/>
  <c r="N73" i="4" s="1"/>
  <c r="AO72" i="4"/>
  <c r="AL72" i="4"/>
  <c r="Y72" i="4"/>
  <c r="C72" i="4"/>
  <c r="AA72" i="4" s="1"/>
  <c r="A72" i="4"/>
  <c r="N72" i="4" s="1"/>
  <c r="AO71" i="4"/>
  <c r="AL71" i="4"/>
  <c r="Y71" i="4"/>
  <c r="D71" i="4"/>
  <c r="C71" i="4" s="1"/>
  <c r="AA71" i="4" s="1"/>
  <c r="A71" i="4"/>
  <c r="N71" i="4" s="1"/>
  <c r="AO70" i="4"/>
  <c r="AL70" i="4"/>
  <c r="Y70" i="4"/>
  <c r="C70" i="4"/>
  <c r="O70" i="4" s="1"/>
  <c r="A70" i="4"/>
  <c r="N70" i="4" s="1"/>
  <c r="AO69" i="4"/>
  <c r="AL69" i="4"/>
  <c r="Y69" i="4"/>
  <c r="D69" i="4"/>
  <c r="C69" i="4" s="1"/>
  <c r="O69" i="4" s="1"/>
  <c r="A69" i="4"/>
  <c r="N69" i="4" s="1"/>
  <c r="AO68" i="4"/>
  <c r="AL68" i="4"/>
  <c r="Y68" i="4"/>
  <c r="D68" i="4"/>
  <c r="C68" i="4" s="1"/>
  <c r="O68" i="4" s="1"/>
  <c r="A68" i="4"/>
  <c r="N68" i="4" s="1"/>
  <c r="AO67" i="4"/>
  <c r="AL67" i="4"/>
  <c r="Y67" i="4"/>
  <c r="D67" i="4"/>
  <c r="C67" i="4" s="1"/>
  <c r="AA67" i="4" s="1"/>
  <c r="A67" i="4"/>
  <c r="N67" i="4" s="1"/>
  <c r="AO66" i="4"/>
  <c r="AL66" i="4"/>
  <c r="Y66" i="4"/>
  <c r="C66" i="4"/>
  <c r="AA66" i="4" s="1"/>
  <c r="A66" i="4"/>
  <c r="N66" i="4" s="1"/>
  <c r="AO65" i="4"/>
  <c r="AL65" i="4"/>
  <c r="Y65" i="4"/>
  <c r="C65" i="4"/>
  <c r="AA65" i="4" s="1"/>
  <c r="A65" i="4"/>
  <c r="N65" i="4" s="1"/>
  <c r="AO64" i="4"/>
  <c r="AL64" i="4"/>
  <c r="Y64" i="4"/>
  <c r="D64" i="4"/>
  <c r="C64" i="4" s="1"/>
  <c r="O64" i="4" s="1"/>
  <c r="A64" i="4"/>
  <c r="N64" i="4" s="1"/>
  <c r="AO63" i="4"/>
  <c r="AL63" i="4"/>
  <c r="Y63" i="4"/>
  <c r="D63" i="4"/>
  <c r="C63" i="4" s="1"/>
  <c r="AA63" i="4" s="1"/>
  <c r="A63" i="4"/>
  <c r="N63" i="4" s="1"/>
  <c r="AO62" i="4"/>
  <c r="AL62" i="4"/>
  <c r="Y62" i="4"/>
  <c r="D62" i="4"/>
  <c r="C62" i="4" s="1"/>
  <c r="AA62" i="4" s="1"/>
  <c r="A62" i="4"/>
  <c r="N62" i="4" s="1"/>
  <c r="AO61" i="4"/>
  <c r="AL61" i="4"/>
  <c r="Y61" i="4"/>
  <c r="C61" i="4"/>
  <c r="AA61" i="4" s="1"/>
  <c r="A61" i="4"/>
  <c r="N61" i="4" s="1"/>
  <c r="AO60" i="4"/>
  <c r="AL60" i="4"/>
  <c r="Y60" i="4"/>
  <c r="C60" i="4"/>
  <c r="AA60" i="4" s="1"/>
  <c r="A60" i="4"/>
  <c r="N60" i="4" s="1"/>
  <c r="AO59" i="4"/>
  <c r="AL59" i="4"/>
  <c r="Y59" i="4"/>
  <c r="D59" i="4"/>
  <c r="C59" i="4" s="1"/>
  <c r="AA59" i="4" s="1"/>
  <c r="A59" i="4"/>
  <c r="N59" i="4" s="1"/>
  <c r="C18" i="4"/>
  <c r="C13" i="4"/>
  <c r="Y32" i="4"/>
  <c r="D32" i="4"/>
  <c r="C32" i="4" s="1"/>
  <c r="A32" i="4"/>
  <c r="D31" i="4"/>
  <c r="C31" i="4" s="1"/>
  <c r="A31" i="4"/>
  <c r="Y31" i="4"/>
  <c r="AO31" i="4"/>
  <c r="AO32" i="4"/>
  <c r="AL32" i="4"/>
  <c r="AL31" i="4"/>
  <c r="AL30" i="4"/>
  <c r="AL29" i="4"/>
  <c r="AL28" i="4"/>
  <c r="AL27" i="4"/>
  <c r="AL26" i="4"/>
  <c r="AL25" i="4"/>
  <c r="AL24" i="4"/>
  <c r="AL23" i="4"/>
  <c r="AL22" i="4"/>
  <c r="AL21" i="4"/>
  <c r="AL20" i="4"/>
  <c r="AL19" i="4"/>
  <c r="AL18" i="4"/>
  <c r="D27" i="4"/>
  <c r="C27" i="4" s="1"/>
  <c r="AA27" i="4" s="1"/>
  <c r="D26" i="4"/>
  <c r="C26" i="4" s="1"/>
  <c r="AA26" i="4" s="1"/>
  <c r="C25" i="4"/>
  <c r="AA25" i="4" s="1"/>
  <c r="D24" i="4"/>
  <c r="C24" i="4" s="1"/>
  <c r="AA24" i="4" s="1"/>
  <c r="C23" i="4"/>
  <c r="AA23" i="4" s="1"/>
  <c r="C22" i="4"/>
  <c r="AA22" i="4" s="1"/>
  <c r="C21" i="4"/>
  <c r="AA21" i="4" s="1"/>
  <c r="C20" i="4"/>
  <c r="AA20" i="4" s="1"/>
  <c r="D19" i="4"/>
  <c r="C19" i="4" s="1"/>
  <c r="AA19" i="4" s="1"/>
  <c r="D15" i="4"/>
  <c r="C15" i="4" s="1"/>
  <c r="AA15" i="4" s="1"/>
  <c r="D14" i="4"/>
  <c r="C14" i="4" s="1"/>
  <c r="AA14" i="4" s="1"/>
  <c r="D12" i="4"/>
  <c r="C12" i="4" s="1"/>
  <c r="AA12" i="4" s="1"/>
  <c r="D11" i="4"/>
  <c r="C11" i="4" s="1"/>
  <c r="AA11" i="4" s="1"/>
  <c r="D10" i="4"/>
  <c r="D9" i="4"/>
  <c r="C9" i="4" s="1"/>
  <c r="AA9" i="4" s="1"/>
  <c r="C7" i="4"/>
  <c r="AA7" i="4" s="1"/>
  <c r="D6" i="4"/>
  <c r="C6" i="4" s="1"/>
  <c r="AA6" i="4" s="1"/>
  <c r="D5" i="4"/>
  <c r="C5" i="4" s="1"/>
  <c r="AA5" i="4" s="1"/>
  <c r="D4" i="4"/>
  <c r="C4" i="4" s="1"/>
  <c r="AA4" i="4" s="1"/>
  <c r="D2" i="4"/>
  <c r="L3" i="4"/>
  <c r="Y58" i="4"/>
  <c r="Y57" i="4"/>
  <c r="Y56" i="4"/>
  <c r="Y55" i="4"/>
  <c r="Y54" i="4"/>
  <c r="Y53" i="4"/>
  <c r="Y52" i="4"/>
  <c r="Y51" i="4"/>
  <c r="Y50" i="4"/>
  <c r="Y49" i="4"/>
  <c r="Y48" i="4"/>
  <c r="BE48" i="4" s="1"/>
  <c r="Y47" i="4"/>
  <c r="Y46" i="4"/>
  <c r="AO58" i="4"/>
  <c r="AL58" i="4"/>
  <c r="AO57" i="4"/>
  <c r="AL57" i="4"/>
  <c r="AO56" i="4"/>
  <c r="AL56" i="4"/>
  <c r="AO55" i="4"/>
  <c r="AL55" i="4"/>
  <c r="AO54" i="4"/>
  <c r="AL54" i="4"/>
  <c r="AO53" i="4"/>
  <c r="AL53" i="4"/>
  <c r="AO52" i="4"/>
  <c r="AL52" i="4"/>
  <c r="AO51" i="4"/>
  <c r="AL51" i="4"/>
  <c r="AO50" i="4"/>
  <c r="AL50" i="4"/>
  <c r="AO49" i="4"/>
  <c r="AL49" i="4"/>
  <c r="AO48" i="4"/>
  <c r="AL48" i="4"/>
  <c r="AO47" i="4"/>
  <c r="AL47" i="4"/>
  <c r="AO46" i="4"/>
  <c r="AL46" i="4"/>
  <c r="A58" i="4"/>
  <c r="N58" i="4" s="1"/>
  <c r="A57" i="4"/>
  <c r="N57" i="4" s="1"/>
  <c r="A56" i="4"/>
  <c r="N56" i="4" s="1"/>
  <c r="A55" i="4"/>
  <c r="N55" i="4" s="1"/>
  <c r="A54" i="4"/>
  <c r="N54" i="4" s="1"/>
  <c r="A53" i="4"/>
  <c r="N53" i="4" s="1"/>
  <c r="A52" i="4"/>
  <c r="N52" i="4" s="1"/>
  <c r="A51" i="4"/>
  <c r="N51" i="4" s="1"/>
  <c r="A50" i="4"/>
  <c r="N50" i="4" s="1"/>
  <c r="A49" i="4"/>
  <c r="N49" i="4" s="1"/>
  <c r="A48" i="4"/>
  <c r="N48" i="4" s="1"/>
  <c r="A47" i="4"/>
  <c r="N47" i="4" s="1"/>
  <c r="A46" i="4"/>
  <c r="N46" i="4" s="1"/>
  <c r="C46" i="4"/>
  <c r="AA46" i="4" s="1"/>
  <c r="D47" i="4"/>
  <c r="C47" i="4" s="1"/>
  <c r="AA47" i="4" s="1"/>
  <c r="D48" i="4"/>
  <c r="C48" i="4" s="1"/>
  <c r="AA48" i="4" s="1"/>
  <c r="D49" i="4"/>
  <c r="C49" i="4" s="1"/>
  <c r="AA49" i="4" s="1"/>
  <c r="D50" i="4"/>
  <c r="C50" i="4" s="1"/>
  <c r="AA50" i="4" s="1"/>
  <c r="D51" i="4"/>
  <c r="C51" i="4" s="1"/>
  <c r="AA51" i="4" s="1"/>
  <c r="D52" i="4"/>
  <c r="C52" i="4" s="1"/>
  <c r="AA52" i="4" s="1"/>
  <c r="D53" i="4"/>
  <c r="C53" i="4" s="1"/>
  <c r="AA53" i="4" s="1"/>
  <c r="D54" i="4"/>
  <c r="C54" i="4" s="1"/>
  <c r="AA54" i="4" s="1"/>
  <c r="D55" i="4"/>
  <c r="C55" i="4" s="1"/>
  <c r="AA55" i="4" s="1"/>
  <c r="D56" i="4"/>
  <c r="C56" i="4" s="1"/>
  <c r="AA56" i="4" s="1"/>
  <c r="D57" i="4"/>
  <c r="C57" i="4" s="1"/>
  <c r="AA57" i="4" s="1"/>
  <c r="D58" i="4"/>
  <c r="C58" i="4" s="1"/>
  <c r="AA58" i="4" s="1"/>
  <c r="C45" i="4"/>
  <c r="AX45" i="4" s="1"/>
  <c r="D44" i="4"/>
  <c r="C44" i="4" s="1"/>
  <c r="AX44" i="4" s="1"/>
  <c r="D43" i="4"/>
  <c r="C43" i="4" s="1"/>
  <c r="AX43" i="4" s="1"/>
  <c r="D42" i="4"/>
  <c r="C42" i="4" s="1"/>
  <c r="O42" i="4" s="1"/>
  <c r="D41" i="4"/>
  <c r="C41" i="4" s="1"/>
  <c r="AX41" i="4" s="1"/>
  <c r="D40" i="4"/>
  <c r="C40" i="4" s="1"/>
  <c r="AX40" i="4" s="1"/>
  <c r="D39" i="4"/>
  <c r="C39" i="4" s="1"/>
  <c r="O39" i="4" s="1"/>
  <c r="D38" i="4"/>
  <c r="C38" i="4" s="1"/>
  <c r="AA38" i="4" s="1"/>
  <c r="D37" i="4"/>
  <c r="C37" i="4" s="1"/>
  <c r="AX37" i="4" s="1"/>
  <c r="D36" i="4"/>
  <c r="C36" i="4" s="1"/>
  <c r="AX36" i="4" s="1"/>
  <c r="D35" i="4"/>
  <c r="C35" i="4" s="1"/>
  <c r="AA35" i="4" s="1"/>
  <c r="C34" i="4"/>
  <c r="AX34" i="4" s="1"/>
  <c r="Y35" i="4"/>
  <c r="AL13" i="4"/>
  <c r="Y13" i="4"/>
  <c r="BE13" i="4" s="1"/>
  <c r="A13" i="4"/>
  <c r="AO13" i="4"/>
  <c r="A4" i="4"/>
  <c r="AL9" i="4"/>
  <c r="Y9" i="4"/>
  <c r="BE9" i="4" s="1"/>
  <c r="A9" i="4"/>
  <c r="AO9" i="4"/>
  <c r="Y4" i="4"/>
  <c r="BE4" i="4" s="1"/>
  <c r="AL4" i="4"/>
  <c r="AO4" i="4"/>
  <c r="D33" i="4"/>
  <c r="C33" i="4" s="1"/>
  <c r="AA33" i="4" s="1"/>
  <c r="C17" i="4"/>
  <c r="AA17" i="4" s="1"/>
  <c r="A17" i="4"/>
  <c r="Y17" i="4"/>
  <c r="BE17" i="4" s="1"/>
  <c r="AL17" i="4"/>
  <c r="AO17" i="4"/>
  <c r="A18" i="4"/>
  <c r="Y18" i="4"/>
  <c r="BE18" i="4" s="1"/>
  <c r="AO18" i="4"/>
  <c r="A19" i="4"/>
  <c r="Y19" i="4"/>
  <c r="BE19" i="4" s="1"/>
  <c r="AO19" i="4"/>
  <c r="A20" i="4"/>
  <c r="Y20" i="4"/>
  <c r="BE20" i="4" s="1"/>
  <c r="AO20" i="4"/>
  <c r="A21" i="4"/>
  <c r="Y21" i="4"/>
  <c r="BE21" i="4" s="1"/>
  <c r="AO21" i="4"/>
  <c r="A22" i="4"/>
  <c r="Y22" i="4"/>
  <c r="BE22" i="4" s="1"/>
  <c r="AO22" i="4"/>
  <c r="A23" i="4"/>
  <c r="Y23" i="4"/>
  <c r="BE23" i="4" s="1"/>
  <c r="AO23" i="4"/>
  <c r="A24" i="4"/>
  <c r="Y24" i="4"/>
  <c r="BE24" i="4" s="1"/>
  <c r="AO24" i="4"/>
  <c r="A25" i="4"/>
  <c r="Y25" i="4"/>
  <c r="BE25" i="4" s="1"/>
  <c r="AO25" i="4"/>
  <c r="A26" i="4"/>
  <c r="Y26" i="4"/>
  <c r="BE26" i="4" s="1"/>
  <c r="AO26" i="4"/>
  <c r="A27" i="4"/>
  <c r="Y27" i="4"/>
  <c r="BE27" i="4" s="1"/>
  <c r="AO27" i="4"/>
  <c r="A28" i="4"/>
  <c r="Y28" i="4"/>
  <c r="BE28" i="4" s="1"/>
  <c r="AO28" i="4"/>
  <c r="A29" i="4"/>
  <c r="Y29" i="4"/>
  <c r="BE29" i="4" s="1"/>
  <c r="AO29" i="4"/>
  <c r="A30" i="4"/>
  <c r="Y30" i="4"/>
  <c r="BE30" i="4" s="1"/>
  <c r="AO30" i="4"/>
  <c r="A33" i="4"/>
  <c r="N33" i="4" s="1"/>
  <c r="Y33" i="4"/>
  <c r="BE33" i="4" s="1"/>
  <c r="AL33" i="4"/>
  <c r="AO33" i="4"/>
  <c r="A34" i="4"/>
  <c r="N34" i="4" s="1"/>
  <c r="Y34" i="4"/>
  <c r="BE34" i="4" s="1"/>
  <c r="AL34" i="4"/>
  <c r="AO34" i="4"/>
  <c r="A35" i="4"/>
  <c r="N35" i="4" s="1"/>
  <c r="AL35" i="4"/>
  <c r="AO35" i="4"/>
  <c r="A36" i="4"/>
  <c r="N36" i="4" s="1"/>
  <c r="Y36" i="4"/>
  <c r="BE36" i="4" s="1"/>
  <c r="AL36" i="4"/>
  <c r="AO36" i="4"/>
  <c r="A37" i="4"/>
  <c r="N37" i="4" s="1"/>
  <c r="Y37" i="4"/>
  <c r="AL37" i="4"/>
  <c r="AO37" i="4"/>
  <c r="A38" i="4"/>
  <c r="N38" i="4" s="1"/>
  <c r="Y38" i="4"/>
  <c r="AL38" i="4"/>
  <c r="AO38" i="4"/>
  <c r="A39" i="4"/>
  <c r="N39" i="4" s="1"/>
  <c r="Y39" i="4"/>
  <c r="AL39" i="4"/>
  <c r="AO39" i="4"/>
  <c r="A40" i="4"/>
  <c r="N40" i="4" s="1"/>
  <c r="Y40" i="4"/>
  <c r="BE40" i="4" s="1"/>
  <c r="AL40" i="4"/>
  <c r="AO40" i="4"/>
  <c r="A41" i="4"/>
  <c r="N41" i="4" s="1"/>
  <c r="Y41" i="4"/>
  <c r="BE41" i="4" s="1"/>
  <c r="AL41" i="4"/>
  <c r="AO41" i="4"/>
  <c r="A42" i="4"/>
  <c r="N42" i="4" s="1"/>
  <c r="Y42" i="4"/>
  <c r="BE42" i="4" s="1"/>
  <c r="AL42" i="4"/>
  <c r="AO42" i="4"/>
  <c r="A43" i="4"/>
  <c r="N43" i="4" s="1"/>
  <c r="Y43" i="4"/>
  <c r="AL43" i="4"/>
  <c r="AO43" i="4"/>
  <c r="A44" i="4"/>
  <c r="N44" i="4" s="1"/>
  <c r="Y44" i="4"/>
  <c r="BE44" i="4" s="1"/>
  <c r="AL44" i="4"/>
  <c r="AO44" i="4"/>
  <c r="A45" i="4"/>
  <c r="N45" i="4" s="1"/>
  <c r="Y45" i="4"/>
  <c r="BE45" i="4" s="1"/>
  <c r="AL45" i="4"/>
  <c r="AO45" i="4"/>
  <c r="L11" i="4"/>
  <c r="L2" i="4"/>
  <c r="A15" i="4"/>
  <c r="Y15" i="4"/>
  <c r="BE15" i="4" s="1"/>
  <c r="AL15" i="4"/>
  <c r="A3" i="4"/>
  <c r="D3" i="4"/>
  <c r="C3" i="4" s="1"/>
  <c r="AA3" i="4" s="1"/>
  <c r="Y3" i="4"/>
  <c r="BE3" i="4" s="1"/>
  <c r="AL3" i="4"/>
  <c r="A10" i="4"/>
  <c r="Y10" i="4"/>
  <c r="BE10" i="4" s="1"/>
  <c r="AL10" i="4"/>
  <c r="A11" i="4"/>
  <c r="Y11" i="4"/>
  <c r="BE11" i="4" s="1"/>
  <c r="AL11" i="4"/>
  <c r="A2" i="4"/>
  <c r="Y2" i="4"/>
  <c r="BE2" i="4" s="1"/>
  <c r="AL2" i="4"/>
  <c r="A14" i="4"/>
  <c r="Y14" i="4"/>
  <c r="BE14" i="4" s="1"/>
  <c r="AL14" i="4"/>
  <c r="A7" i="4"/>
  <c r="Y7" i="4"/>
  <c r="BE7" i="4" s="1"/>
  <c r="AL7" i="4"/>
  <c r="A5" i="4"/>
  <c r="Y5" i="4"/>
  <c r="BE5" i="4" s="1"/>
  <c r="AL5" i="4"/>
  <c r="A6" i="4"/>
  <c r="Y6" i="4"/>
  <c r="BE6" i="4" s="1"/>
  <c r="AL6" i="4"/>
  <c r="A12" i="4"/>
  <c r="Y12" i="4"/>
  <c r="BE12" i="4" s="1"/>
  <c r="AL12" i="4"/>
  <c r="AO3" i="4"/>
  <c r="AO10" i="4"/>
  <c r="AO11" i="4"/>
  <c r="AO2" i="4"/>
  <c r="AO14" i="4"/>
  <c r="AO7" i="4"/>
  <c r="AO5" i="4"/>
  <c r="AO6" i="4"/>
  <c r="AO12" i="4"/>
  <c r="AA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AA73" i="4" l="1"/>
  <c r="O61" i="4"/>
  <c r="O74" i="4"/>
  <c r="O60" i="4"/>
  <c r="O41" i="4"/>
  <c r="O73" i="4"/>
  <c r="O49" i="4"/>
  <c r="O72" i="4"/>
  <c r="O78" i="4"/>
  <c r="O66" i="4"/>
  <c r="O62" i="4"/>
  <c r="O58" i="4"/>
  <c r="O54" i="4"/>
  <c r="O50" i="4"/>
  <c r="O46" i="4"/>
  <c r="O38" i="4"/>
  <c r="O34" i="4"/>
  <c r="O77" i="4"/>
  <c r="O65" i="4"/>
  <c r="O57" i="4"/>
  <c r="O53" i="4"/>
  <c r="O45" i="4"/>
  <c r="O37" i="4"/>
  <c r="O56" i="4"/>
  <c r="O52" i="4"/>
  <c r="O48" i="4"/>
  <c r="O44" i="4"/>
  <c r="O40" i="4"/>
  <c r="O36" i="4"/>
  <c r="O75" i="4"/>
  <c r="O71" i="4"/>
  <c r="O67" i="4"/>
  <c r="O63" i="4"/>
  <c r="O59" i="4"/>
  <c r="O55" i="4"/>
  <c r="O51" i="4"/>
  <c r="O47" i="4"/>
  <c r="O43" i="4"/>
  <c r="O35" i="4"/>
  <c r="O33" i="4"/>
  <c r="AA8" i="4"/>
  <c r="AA70" i="4"/>
  <c r="AX70" i="4"/>
  <c r="AA68" i="4"/>
  <c r="AX68" i="4"/>
  <c r="AA64" i="4"/>
  <c r="AX64" i="4"/>
  <c r="AA69" i="4"/>
  <c r="AX69" i="4"/>
  <c r="AA76" i="4"/>
  <c r="AX76" i="4"/>
  <c r="AX55" i="4"/>
  <c r="AX67" i="4"/>
  <c r="AX56" i="4"/>
  <c r="AX57" i="4"/>
  <c r="AX46" i="4"/>
  <c r="AX58" i="4"/>
  <c r="AX47" i="4"/>
  <c r="AX59" i="4"/>
  <c r="AX71" i="4"/>
  <c r="AX48" i="4"/>
  <c r="AX60" i="4"/>
  <c r="AX72" i="4"/>
  <c r="AX49" i="4"/>
  <c r="AX61" i="4"/>
  <c r="AX73" i="4"/>
  <c r="AX50" i="4"/>
  <c r="AX62" i="4"/>
  <c r="AX74" i="4"/>
  <c r="AX51" i="4"/>
  <c r="AX63" i="4"/>
  <c r="AX75" i="4"/>
  <c r="AX52" i="4"/>
  <c r="AX53" i="4"/>
  <c r="AX65" i="4"/>
  <c r="AX77" i="4"/>
  <c r="AX54" i="4"/>
  <c r="AX66" i="4"/>
  <c r="AX78" i="4"/>
  <c r="AA13" i="4"/>
  <c r="AX13" i="4"/>
  <c r="AX28" i="4"/>
  <c r="AX17" i="4"/>
  <c r="AA32" i="4"/>
  <c r="AX32" i="4"/>
  <c r="AA31" i="4"/>
  <c r="AX31" i="4"/>
  <c r="AA29" i="4"/>
  <c r="AX29" i="4"/>
  <c r="AA18" i="4"/>
  <c r="AX18" i="4"/>
  <c r="AX27" i="4"/>
  <c r="AX19" i="4"/>
  <c r="AX20" i="4"/>
  <c r="AX21" i="4"/>
  <c r="AX22" i="4"/>
  <c r="AX23" i="4"/>
  <c r="AX24" i="4"/>
  <c r="AX25" i="4"/>
  <c r="AX26" i="4"/>
  <c r="AX4" i="4"/>
  <c r="AX9" i="4"/>
  <c r="AX5" i="4"/>
  <c r="AX6" i="4"/>
  <c r="AX7" i="4"/>
  <c r="AX11" i="4"/>
  <c r="AX12" i="4"/>
  <c r="AX14" i="4"/>
  <c r="AX15" i="4"/>
  <c r="AX3" i="4"/>
  <c r="AX42" i="4"/>
  <c r="AA42" i="4"/>
  <c r="AA43" i="4"/>
  <c r="AA44" i="4"/>
  <c r="AA41" i="4"/>
  <c r="AA45" i="4"/>
  <c r="AX39" i="4"/>
  <c r="AA39" i="4"/>
  <c r="AX35" i="4"/>
  <c r="AX33" i="4"/>
  <c r="AX38" i="4"/>
  <c r="AA34" i="4"/>
  <c r="AA36" i="4"/>
  <c r="AA40" i="4"/>
  <c r="AA37" i="4"/>
  <c r="AA30" i="4"/>
  <c r="C2" i="4"/>
  <c r="C10" i="4"/>
  <c r="AX10" i="4" s="1"/>
  <c r="AT3" i="1"/>
  <c r="AT35" i="1"/>
  <c r="AT65" i="1"/>
  <c r="B34" i="1"/>
  <c r="AT34" i="1" s="1"/>
  <c r="AA10" i="4" l="1"/>
  <c r="AA2" i="4"/>
  <c r="AX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<sst xmlns="http://schemas.openxmlformats.org/spreadsheetml/2006/main" count="1573" uniqueCount="743">
  <si>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</si>
  <si>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</si>
  <si>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</si>
  <si>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</si>
  <si>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</si>
  <si>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</si>
  <si>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</si>
  <si>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</si>
  <si>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</si>
  <si>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</si>
  <si>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</si>
  <si>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</si>
  <si>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</si>
  <si>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</si>
  <si>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</si>
  <si>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</si>
  <si>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</si>
  <si>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</si>
  <si>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</si>
  <si>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</si>
  <si>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</si>
  <si>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</si>
  <si>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</si>
  <si>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</si>
  <si>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</si>
  <si>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</si>
  <si>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</si>
  <si>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</si>
  <si>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</si>
  <si>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</si>
  <si>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</si>
  <si>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</si>
  <si>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</si>
  <si>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</si>
  <si>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</si>
  <si>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</si>
  <si>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</si>
  <si>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</si>
  <si>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</si>
  <si>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</si>
  <si>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</si>
  <si>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</si>
  <si>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</si>
  <si>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</si>
  <si>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</si>
  <si>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</si>
  <si>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</si>
  <si>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</si>
  <si>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</si>
  <si>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</si>
  <si>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</si>
  <si>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</si>
  <si>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</si>
  <si>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</si>
  <si>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</si>
  <si>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</si>
  <si>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</si>
  <si>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</si>
  <si>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</si>
  <si>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</si>
  <si>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</si>
  <si>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</si>
  <si>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</si>
  <si>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</si>
  <si>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</si>
  <si>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</si>
  <si>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</si>
  <si>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</si>
  <si>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</si>
  <si>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</si>
  <si>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</si>
  <si>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</si>
  <si>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</si>
  <si>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</si>
  <si>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</si>
  <si>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</si>
  <si>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</si>
  <si>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</si>
  <si>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</si>
  <si>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</si>
  <si>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</si>
  <si>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</si>
  <si>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</si>
  <si>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</si>
  <si>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</si>
  <si>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</si>
  <si>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</si>
  <si>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</si>
  <si>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</si>
  <si>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</si>
  <si>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</si>
  <si>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</si>
  <si>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</si>
  <si>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</si>
  <si>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</si>
  <si>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</si>
  <si>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</si>
  <si>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</si>
  <si>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</si>
  <si>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</si>
  <si>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</si>
  <si>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</si>
  <si>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</si>
  <si>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</si>
  <si>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</si>
  <si>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</si>
  <si>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</si>
  <si>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</si>
  <si>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</si>
  <si>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</si>
  <si>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</si>
  <si>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</si>
  <si>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</si>
  <si>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</si>
  <si>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</si>
  <si>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</si>
  <si>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</si>
  <si>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</si>
  <si>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</si>
  <si>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</si>
  <si>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</si>
  <si>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</si>
  <si>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</si>
  <si>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</si>
  <si>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</si>
  <si>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</si>
  <si>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</si>
  <si>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</si>
  <si>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</si>
  <si>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</si>
  <si>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</si>
  <si>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</si>
  <si>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</si>
  <si>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</si>
  <si>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</si>
  <si>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</si>
  <si>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</si>
  <si>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</si>
  <si>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</si>
  <si>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</si>
  <si>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</si>
  <si>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</si>
  <si>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</si>
  <si>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</si>
  <si>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</si>
  <si>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</si>
  <si>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</si>
  <si>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</si>
  <si>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</si>
  <si>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</si>
  <si>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</si>
  <si>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</si>
  <si>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</si>
  <si>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</si>
  <si>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</si>
  <si>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</si>
  <si>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</si>
  <si>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</si>
  <si>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</si>
  <si>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</si>
  <si>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</si>
  <si>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</si>
  <si>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</si>
  <si>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</si>
  <si>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</si>
  <si>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</si>
  <si>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</si>
  <si>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</si>
  <si>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</si>
  <si>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</si>
  <si>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</si>
  <si>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</si>
  <si>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</si>
  <si>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</si>
  <si>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</si>
  <si>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</si>
  <si>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</si>
  <si>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</si>
  <si>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</si>
  <si>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</si>
  <si>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</si>
  <si>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</si>
  <si>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</si>
  <si>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</si>
  <si>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</si>
  <si>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</si>
  <si>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</si>
  <si>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</si>
  <si>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</si>
  <si>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</si>
  <si>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</si>
  <si>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</si>
  <si>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</si>
  <si>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</si>
  <si>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</si>
  <si>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</si>
  <si>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</si>
  <si>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</si>
  <si>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</si>
  <si>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</si>
  <si>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</si>
  <si>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</si>
  <si>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</si>
  <si>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</si>
  <si>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</si>
  <si>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</si>
  <si>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</si>
  <si>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</si>
  <si>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</si>
  <si>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</si>
  <si>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</si>
  <si>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</si>
  <si>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</si>
  <si>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</si>
  <si>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</si>
  <si>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</si>
  <si>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</si>
  <si>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</si>
  <si>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</si>
  <si>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</si>
  <si>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</si>
  <si>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</si>
  <si>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</si>
  <si>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</si>
  <si>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</si>
  <si>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</si>
  <si>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</si>
  <si>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</si>
  <si>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</si>
  <si>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</si>
  <si>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</si>
  <si>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</si>
  <si>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</si>
  <si>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</si>
  <si>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</si>
  <si>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</si>
  <si>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</si>
  <si>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</si>
  <si>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</si>
  <si>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</si>
  <si>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</si>
  <si>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</si>
  <si>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</si>
  <si>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</si>
  <si>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</si>
  <si>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</si>
  <si>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</si>
  <si>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</si>
  <si>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</si>
  <si>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</si>
  <si>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</si>
  <si>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</si>
  <si>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</si>
  <si>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</si>
  <si>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</si>
  <si>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</si>
  <si>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</si>
  <si>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</si>
  <si>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</si>
  <si>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</si>
  <si>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</si>
  <si>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</si>
  <si>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</si>
  <si>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</si>
  <si>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</si>
  <si>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</si>
  <si>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</si>
  <si>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</si>
  <si>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</si>
  <si>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</si>
  <si>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</si>
  <si>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</si>
  <si>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</si>
  <si>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</si>
  <si>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</si>
  <si>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</si>
  <si>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</si>
  <si>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</si>
  <si>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</si>
  <si>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</si>
  <si>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</si>
  <si>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</si>
  <si>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</si>
  <si>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</si>
  <si>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</si>
  <si>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</si>
  <si>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</si>
  <si>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</si>
  <si>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</si>
  <si>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</si>
  <si>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</si>
  <si>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</si>
  <si>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</si>
  <si>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</si>
  <si>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</si>
  <si>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</si>
  <si>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</si>
  <si>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</si>
  <si>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</si>
  <si>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</si>
  <si>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</si>
  <si>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</si>
  <si>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</si>
  <si>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</si>
  <si>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</si>
  <si>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</si>
  <si>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</si>
  <si>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</si>
  <si>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</si>
  <si>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</si>
  <si>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</si>
  <si>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</si>
  <si>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</si>
  <si>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</si>
  <si>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</si>
  <si>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</si>
  <si>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</si>
  <si>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</si>
  <si>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</si>
  <si>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</si>
  <si>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</si>
  <si>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</si>
  <si>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</si>
  <si>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</si>
  <si>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</si>
  <si>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</si>
  <si>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</si>
  <si>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</si>
  <si>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</si>
  <si>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</si>
  <si>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</si>
  <si>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</si>
  <si>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</si>
  <si>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</si>
  <si>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</si>
  <si>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</si>
  <si>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</si>
  <si>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</si>
  <si>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</si>
  <si>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</si>
  <si>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</si>
  <si>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</si>
  <si>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</si>
  <si>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</si>
  <si>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</si>
  <si>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</si>
  <si>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</si>
  <si>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</si>
  <si>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</si>
  <si>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</si>
  <si>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</si>
  <si>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</si>
  <si>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</si>
  <si>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</si>
  <si>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</si>
  <si>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</si>
  <si>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</si>
  <si>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</si>
  <si>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</si>
  <si>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</si>
  <si>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</si>
  <si>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</si>
  <si>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</si>
  <si>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</si>
  <si>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</si>
  <si>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</si>
  <si>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</si>
  <si>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</si>
  <si>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</si>
  <si>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</si>
  <si>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</si>
  <si>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</si>
  <si>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</si>
  <si>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</si>
  <si>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</si>
  <si>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</si>
  <si>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</si>
  <si>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</si>
  <si>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</si>
  <si>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</si>
  <si>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</si>
  <si>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</si>
  <si>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</si>
  <si>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</si>
  <si>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</si>
  <si>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</si>
  <si>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</si>
  <si>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</si>
  <si>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</si>
  <si>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</si>
  <si>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</si>
  <si>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</si>
  <si>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</si>
  <si>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</si>
  <si>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</si>
  <si>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</si>
  <si>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</si>
  <si>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</si>
  <si>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</si>
  <si>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</si>
  <si>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</si>
  <si>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</si>
  <si>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</si>
  <si>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</si>
  <si>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</si>
  <si>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</si>
  <si>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</si>
  <si>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</si>
  <si>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</si>
  <si>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</si>
  <si>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</si>
  <si>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</si>
  <si>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</si>
  <si>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</si>
  <si>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</si>
  <si>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</si>
  <si>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</si>
  <si>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</si>
  <si>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</si>
  <si>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</si>
  <si>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</si>
  <si>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</si>
  <si>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</si>
  <si>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</si>
  <si>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</si>
  <si>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</si>
  <si>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</si>
  <si>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</si>
  <si>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</si>
  <si>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</si>
  <si>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</si>
  <si>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</si>
  <si>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</si>
  <si>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</si>
  <si>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</si>
  <si>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</si>
  <si>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</si>
  <si>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</si>
  <si>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</si>
  <si>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</si>
  <si>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</si>
  <si>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</si>
  <si>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</si>
  <si>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</si>
  <si>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</si>
  <si>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</si>
  <si>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</si>
  <si>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</si>
  <si>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</si>
  <si>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</si>
  <si>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</si>
  <si>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</si>
  <si>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</si>
  <si>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</si>
  <si>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</si>
  <si>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</si>
  <si>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</si>
  <si>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</si>
  <si>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</si>
  <si>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</si>
  <si>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</si>
  <si>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</si>
  <si>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</si>
  <si>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</si>
  <si>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</si>
  <si>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</si>
  <si>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</si>
  <si>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</si>
  <si>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</si>
  <si>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</si>
  <si>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</si>
  <si>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</si>
  <si>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</si>
  <si>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</si>
  <si>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</si>
  <si>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</si>
  <si>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</si>
  <si>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</si>
  <si>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</si>
  <si>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</si>
  <si>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</si>
  <si>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</si>
  <si>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</si>
  <si>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</si>
  <si>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</si>
  <si>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</si>
  <si>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</si>
  <si>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</si>
  <si>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</si>
  <si>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</si>
  <si>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</si>
  <si>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</si>
  <si>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</si>
  <si>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</si>
  <si>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</si>
  <si>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</si>
  <si>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</si>
  <si>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</si>
  <si>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</si>
  <si>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</si>
  <si>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</si>
  <si>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</si>
  <si>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</si>
  <si>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</si>
  <si>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</si>
  <si>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</si>
  <si>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</si>
  <si>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</si>
  <si>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</si>
  <si>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</si>
  <si>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</si>
  <si>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</si>
  <si>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</si>
  <si>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</si>
  <si>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</si>
  <si>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</si>
  <si>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</si>
  <si>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</si>
  <si>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</si>
  <si>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</si>
  <si>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</si>
  <si>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</si>
  <si>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</si>
  <si>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</si>
  <si>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</si>
  <si>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</si>
  <si>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</si>
  <si>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</si>
  <si>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</si>
  <si>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</si>
  <si>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</si>
  <si>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</si>
  <si>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</si>
  <si>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</si>
  <si>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</si>
  <si>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</si>
  <si>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</si>
  <si>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</si>
  <si>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</si>
  <si>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</si>
  <si>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</si>
  <si>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</si>
  <si>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</si>
  <si>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</si>
  <si>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</si>
  <si>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</si>
  <si>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</si>
  <si>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</si>
  <si>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</si>
  <si>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</si>
  <si>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</si>
  <si>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</si>
  <si>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</si>
  <si>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</si>
  <si>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</si>
  <si>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</si>
  <si>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</si>
  <si>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</si>
  <si>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</si>
  <si>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</si>
  <si>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</si>
  <si>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</si>
  <si>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</si>
  <si>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</si>
  <si>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</si>
  <si>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</si>
  <si>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</si>
  <si>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</si>
  <si>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</si>
  <si>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</si>
  <si>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</si>
  <si>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</si>
  <si>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</si>
  <si>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</si>
  <si>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</si>
  <si>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</si>
  <si>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</si>
  <si>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</si>
  <si>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</si>
  <si>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</si>
  <si>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</si>
  <si>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</si>
  <si>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</si>
  <si>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</si>
  <si>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</si>
  <si>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</si>
  <si>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</si>
  <si>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</si>
  <si>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</si>
  <si>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</si>
  <si>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</si>
  <si>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</si>
  <si>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</si>
  <si>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</si>
  <si>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</si>
  <si>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</si>
  <si>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</si>
  <si>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</si>
  <si>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</si>
  <si>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</si>
  <si>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</si>
  <si>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</si>
  <si>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</si>
  <si>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</si>
  <si>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</si>
  <si>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</si>
  <si>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</si>
  <si>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</si>
  <si>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</si>
  <si>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</si>
  <si>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</si>
  <si>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</si>
  <si>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</si>
  <si>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</si>
  <si>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</si>
  <si>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</si>
  <si>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</si>
  <si>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</si>
  <si>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</si>
  <si>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</si>
  <si>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</si>
  <si>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</si>
  <si>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</si>
  <si>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</si>
  <si>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</si>
  <si>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</si>
  <si>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</si>
  <si>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</si>
  <si>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</si>
  <si>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</si>
  <si>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</si>
  <si>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</si>
  <si>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</si>
  <si>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</si>
  <si>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</si>
  <si>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</si>
  <si>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</si>
  <si>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</si>
  <si>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</si>
  <si>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</si>
  <si>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</si>
  <si>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</si>
  <si>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</si>
  <si>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</si>
  <si>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</si>
  <si>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</si>
  <si>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</si>
  <si>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</si>
  <si>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</si>
  <si>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</si>
  <si>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</si>
  <si>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</si>
  <si>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</si>
  <si>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</si>
  <si>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</si>
  <si>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</si>
  <si>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</si>
  <si>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</si>
  <si>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</si>
  <si>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</si>
  <si>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</si>
  <si>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</si>
  <si>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</si>
  <si>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</si>
  <si>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</si>
  <si>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</si>
  <si>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</si>
  <si>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</si>
  <si>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</si>
  <si>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</si>
  <si>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</si>
  <si>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</si>
  <si>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</si>
  <si>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</si>
  <si>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</si>
  <si>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</si>
  <si>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</si>
  <si>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</si>
  <si>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</si>
  <si>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</si>
  <si>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</si>
  <si>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</si>
  <si>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</si>
  <si>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</si>
  <si>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</si>
  <si>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</si>
  <si>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</si>
  <si>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</si>
  <si>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</si>
  <si>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</si>
  <si>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</si>
  <si>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</si>
  <si>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</si>
  <si>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</si>
  <si>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</si>
  <si>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</si>
  <si>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</si>
  <si>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</si>
  <si>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</si>
  <si>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</si>
  <si>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</si>
  <si>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</si>
  <si>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</si>
  <si>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</si>
  <si>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</si>
  <si>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</si>
  <si>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</si>
  <si>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</si>
  <si>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</si>
  <si>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</si>
  <si>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</si>
  <si>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</si>
  <si>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</si>
  <si>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</si>
  <si>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</si>
  <si>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</si>
  <si>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</si>
  <si>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</si>
  <si>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</si>
  <si>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</si>
  <si>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</si>
  <si>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</si>
  <si>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</si>
  <si>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</si>
  <si>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</si>
  <si>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</si>
  <si>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</si>
  <si>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</si>
  <si>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</si>
  <si>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Katie</t>
  </si>
  <si>
    <t>Cammie</t>
  </si>
  <si>
    <t>PitHub</t>
  </si>
  <si>
    <t>AgileAvengers</t>
  </si>
  <si>
    <t>Current Class</t>
  </si>
  <si>
    <t>SSC Fall 2023</t>
  </si>
  <si>
    <t>Current Team</t>
  </si>
  <si>
    <t>Capstone Product</t>
  </si>
  <si>
    <t>Advisor Fall 2023</t>
  </si>
  <si>
    <t>Adopter Spring 2023</t>
  </si>
  <si>
    <t>Aiden Exporter</t>
  </si>
  <si>
    <t>Aiden Viewer</t>
  </si>
  <si>
    <t>Coach Spring 2022</t>
  </si>
  <si>
    <t>PO for Backlog Grooming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</si>
</sst>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hair">
        <color auto="1"/>
      </left>
      <right style="hair">
        <color auto="1"/>
      </right>
      <top style="hair">
        <color auto="1"/>
      </top>
      <bottom style="hair">
        <color auto="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9">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xf numFmtId="0" fontId="20" fillId="0" borderId="10" xfId="0" applyFont="1" applyBorder="1"/>
    <xf numFmtId="0" fontId="20" fillId="33" borderId="10" xfId="0" applyFon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57</xdr:col>
      <xdr:colOff>62972</xdr:colOff>
      <xdr:row>31</xdr:row>
      <xdr:rowOff>0</xdr:rowOff>
    </xdr:from>
    <xdr:to>
      <xdr:col>62</xdr:col>
      <xdr:colOff>266171</xdr:colOff>
      <xdr:row>100</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pageSetUpPr fitToPage="1"/>
  </sheetPr>
  <dimension ref="A1:BE78"/>
  <sheetViews>
    <sheetView tabSelected="1" zoomScale="170" zoomScaleNormal="170" workbookViewId="0">
      <selection activeCell="C54" sqref="C54"/>
    </sheetView>
  </sheetViews>
  <sheetFormatPr baseColWidth="10" defaultRowHeight="14" customHeight="1" x14ac:dyDescent="0.2"/>
  <cols>
    <col min="1" max="2" width="10.83203125" style="3" customWidth="1"/>
    <col min="3" max="3" width="16" style="3" bestFit="1" customWidth="1"/>
    <col min="4" max="4" width="10.6640625" style="3" bestFit="1" customWidth="1"/>
    <col min="5" max="5" width="12.6640625" style="3" bestFit="1" customWidth="1"/>
    <col min="6" max="7" width="10.5" style="3" hidden="1" customWidth="1"/>
    <col min="8" max="8" width="8.1640625" style="3" customWidth="1"/>
    <col min="9" max="9" width="7.6640625" style="36" customWidth="1"/>
    <col min="10" max="10" width="21.1640625" style="3" customWidth="1"/>
    <col min="11" max="11" width="21.1640625" style="3" hidden="1" customWidth="1"/>
    <col min="12" max="12" width="7" style="4" customWidth="1"/>
    <col min="13" max="13" width="4" style="3" customWidth="1"/>
    <col min="14" max="14" width="11.5" style="3" customWidth="1"/>
    <col min="15" max="15" width="16" style="3" bestFit="1" customWidth="1"/>
    <col min="16" max="16" width="18" style="3" bestFit="1" customWidth="1"/>
    <col min="17" max="21" width="16.6640625" style="3" customWidth="1"/>
    <col min="22" max="22" width="4" style="3" customWidth="1"/>
    <col min="23" max="23" width="16" style="3" customWidth="1"/>
    <col min="24" max="25" width="8" style="3" customWidth="1"/>
    <col min="26" max="26" width="4" style="3" customWidth="1"/>
    <col min="27" max="27" width="21.1640625" style="3" bestFit="1" customWidth="1"/>
    <col min="28" max="28" width="31.1640625" style="3" hidden="1" customWidth="1"/>
    <col min="29" max="31" width="23.33203125" style="3" hidden="1" customWidth="1"/>
    <col min="32" max="32" width="10.5" style="3" customWidth="1"/>
    <col min="33" max="33" width="16.6640625" style="3" customWidth="1"/>
    <col min="34" max="34" width="10.5" style="3" customWidth="1"/>
    <col min="35" max="35" width="8" style="3" customWidth="1"/>
    <col min="36" max="36" width="17" style="3" bestFit="1" customWidth="1"/>
    <col min="37" max="37" width="4" style="3" customWidth="1"/>
    <col min="38" max="38" width="22.33203125" style="3" customWidth="1"/>
    <col min="39" max="39" width="4" style="3" customWidth="1"/>
    <col min="40" max="42" width="10.5" style="3" customWidth="1"/>
    <col min="43" max="43" width="4" style="3" customWidth="1"/>
    <col min="44" max="44" width="18.6640625" style="3" customWidth="1"/>
    <col min="45" max="45" width="18" style="3" customWidth="1"/>
    <col min="46" max="46" width="15.33203125" style="3" bestFit="1" customWidth="1"/>
    <col min="47" max="47" width="17.83203125" style="3" customWidth="1"/>
    <col min="48" max="48" width="10" style="3" customWidth="1"/>
    <col min="49" max="49" width="4" style="3" customWidth="1"/>
    <col min="50" max="50" width="19.33203125" style="3" bestFit="1" customWidth="1"/>
    <col min="51" max="56" width="12" style="3" customWidth="1"/>
    <col min="57" max="57" width="4.33203125" style="3" bestFit="1" customWidth="1"/>
    <col min="58" max="16384" width="10.83203125" style="3"/>
  </cols>
  <sheetData>
    <row r="1" spans="1:57"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733</v>
      </c>
      <c r="O1" s="1" t="s">
        <v>107</v>
      </c>
      <c r="P1" s="1" t="s">
        <v>735</v>
      </c>
      <c r="Q1" s="1" t="s">
        <v>734</v>
      </c>
      <c r="R1" s="1" t="s">
        <v>738</v>
      </c>
      <c r="S1" s="1" t="s">
        <v>741</v>
      </c>
      <c r="T1" s="1" t="s">
        <v>737</v>
      </c>
      <c r="U1" s="1" t="s">
        <v>736</v>
      </c>
      <c r="V1" s="9"/>
      <c r="W1" s="1" t="s">
        <v>89</v>
      </c>
      <c r="X1" s="1" t="s">
        <v>96</v>
      </c>
      <c r="Y1" s="1" t="s">
        <v>430</v>
      </c>
      <c r="Z1" s="9"/>
      <c r="AA1" s="1" t="str">
        <f t="shared" ref="AA1:AA32" si="0">C1</f>
        <v>Name</v>
      </c>
      <c r="AB1" s="1" t="s">
        <v>13</v>
      </c>
      <c r="AC1" s="1" t="s">
        <v>442</v>
      </c>
      <c r="AD1" s="1" t="s">
        <v>443</v>
      </c>
      <c r="AE1" s="1" t="s">
        <v>444</v>
      </c>
      <c r="AF1" s="1" t="s">
        <v>331</v>
      </c>
      <c r="AG1" s="1" t="s">
        <v>427</v>
      </c>
      <c r="AH1" s="1" t="s">
        <v>425</v>
      </c>
      <c r="AI1" s="1" t="s">
        <v>15</v>
      </c>
      <c r="AJ1" s="1" t="s">
        <v>426</v>
      </c>
      <c r="AK1" s="9"/>
      <c r="AL1" s="1" t="s">
        <v>7</v>
      </c>
      <c r="AM1" s="10"/>
      <c r="AN1" s="1" t="s">
        <v>203</v>
      </c>
      <c r="AO1" s="1" t="s">
        <v>434</v>
      </c>
      <c r="AP1" s="1" t="s">
        <v>431</v>
      </c>
      <c r="AQ1" s="10"/>
      <c r="AR1" s="1" t="s">
        <v>9</v>
      </c>
      <c r="AS1" s="1" t="s">
        <v>0</v>
      </c>
      <c r="AT1" s="1" t="s">
        <v>1</v>
      </c>
      <c r="AU1" s="1" t="s">
        <v>2</v>
      </c>
      <c r="AV1" s="1" t="s">
        <v>3</v>
      </c>
      <c r="AW1" s="10"/>
      <c r="AX1" s="1" t="s">
        <v>467</v>
      </c>
      <c r="AY1" s="1" t="s">
        <v>468</v>
      </c>
      <c r="AZ1" s="1" t="s">
        <v>469</v>
      </c>
      <c r="BA1" s="1" t="s">
        <v>470</v>
      </c>
      <c r="BB1" s="1" t="s">
        <v>471</v>
      </c>
      <c r="BC1" s="1" t="s">
        <v>472</v>
      </c>
      <c r="BD1" s="1"/>
      <c r="BE1" s="1" t="s">
        <v>430</v>
      </c>
    </row>
    <row r="2" spans="1:57" ht="14" hidden="1" customHeight="1" x14ac:dyDescent="0.2">
      <c r="A2" s="3" t="str">
        <f t="shared" ref="A2:A15" si="1">RIGHT(AR2,9)</f>
        <v>20000-002</v>
      </c>
      <c r="B2" s="3" t="s">
        <v>435</v>
      </c>
      <c r="C2" s="3" t="str">
        <f t="shared" ref="C2:C33" si="2">CONCATENATE(D2," ",AS2)</f>
        <v>Anas Abughali</v>
      </c>
      <c r="D2" s="3" t="str">
        <f t="shared" ref="D2" si="3">AT2</f>
        <v>Anas</v>
      </c>
      <c r="F2" s="3" t="s">
        <v>461</v>
      </c>
      <c r="G2" s="3" t="s">
        <v>463</v>
      </c>
      <c r="H2" s="3">
        <v>24</v>
      </c>
      <c r="I2" s="4">
        <v>4</v>
      </c>
      <c r="J2" s="3" t="s">
        <v>646</v>
      </c>
      <c r="L2" s="4">
        <f>INT(AP2*7/100)+1</f>
        <v>1</v>
      </c>
      <c r="M2" s="9"/>
      <c r="N2" s="9"/>
      <c r="O2" s="9"/>
      <c r="P2" s="9"/>
      <c r="Q2" s="9"/>
      <c r="R2" s="9"/>
      <c r="S2" s="9"/>
      <c r="T2" s="9"/>
      <c r="U2" s="9"/>
      <c r="V2" s="9"/>
      <c r="W2" s="3" t="s">
        <v>643</v>
      </c>
      <c r="X2" s="3" t="s">
        <v>423</v>
      </c>
      <c r="Y2" s="32">
        <f t="shared" ref="Y2:Y35" si="4">H2</f>
        <v>24</v>
      </c>
      <c r="Z2" s="9"/>
      <c r="AA2" s="3" t="str">
        <f t="shared" si="0"/>
        <v>Anas Abughali</v>
      </c>
      <c r="AC2" s="34"/>
      <c r="AD2" s="34"/>
      <c r="AF2" s="29"/>
      <c r="AG2" s="31"/>
      <c r="AH2" s="30"/>
      <c r="AJ2" s="33"/>
      <c r="AK2" s="9"/>
      <c r="AL2" s="3" t="str">
        <f t="shared" ref="AL2:AL15" si="5">CONCATENATE(AS2,", ",AT2)</f>
        <v>Abughali, Anas</v>
      </c>
      <c r="AM2" s="9"/>
      <c r="AO2" s="3">
        <f t="shared" ref="AO2:AP16" ca="1" si="6">INT(RAND()*100)+1</f>
        <v>68</v>
      </c>
      <c r="AP2" s="3">
        <v>4</v>
      </c>
      <c r="AQ2" s="9"/>
      <c r="AR2" s="34" t="s">
        <v>559</v>
      </c>
      <c r="AS2" t="s">
        <v>560</v>
      </c>
      <c r="AT2" t="s">
        <v>561</v>
      </c>
      <c r="AU2" t="s">
        <v>562</v>
      </c>
      <c r="AV2" t="s">
        <v>563</v>
      </c>
      <c r="AW2" s="9"/>
      <c r="AX2" s="3" t="str">
        <f t="shared" ref="AX2:AX15" si="7">C2</f>
        <v>Anas Abughali</v>
      </c>
      <c r="BE2" s="32">
        <f>Y2</f>
        <v>24</v>
      </c>
    </row>
    <row r="3" spans="1:57" ht="14" hidden="1" customHeight="1" x14ac:dyDescent="0.2">
      <c r="A3" s="3" t="str">
        <f t="shared" si="1"/>
        <v>20000-002</v>
      </c>
      <c r="B3" s="3" t="s">
        <v>435</v>
      </c>
      <c r="C3" s="3" t="str">
        <f t="shared" si="2"/>
        <v>Colin Brooks</v>
      </c>
      <c r="D3" s="3" t="str">
        <f>AT3</f>
        <v>Colin</v>
      </c>
      <c r="H3" s="3">
        <v>7</v>
      </c>
      <c r="I3" s="4">
        <v>2</v>
      </c>
      <c r="J3" s="3" t="s">
        <v>647</v>
      </c>
      <c r="L3" s="4">
        <f>INT(AP3*7/100)+1</f>
        <v>6</v>
      </c>
      <c r="M3" s="9"/>
      <c r="N3" s="9"/>
      <c r="O3" s="9"/>
      <c r="P3" s="9"/>
      <c r="Q3" s="9"/>
      <c r="R3" s="9"/>
      <c r="S3" s="9"/>
      <c r="T3" s="9"/>
      <c r="U3" s="9"/>
      <c r="V3" s="9"/>
      <c r="W3" s="3" t="s">
        <v>643</v>
      </c>
      <c r="X3" s="3" t="s">
        <v>423</v>
      </c>
      <c r="Y3" s="32">
        <f t="shared" si="4"/>
        <v>7</v>
      </c>
      <c r="Z3" s="9"/>
      <c r="AA3" s="3" t="str">
        <f t="shared" si="0"/>
        <v>Colin Brooks</v>
      </c>
      <c r="AC3" s="34"/>
      <c r="AD3" s="34"/>
      <c r="AF3" s="29"/>
      <c r="AG3" s="31"/>
      <c r="AH3" s="30"/>
      <c r="AJ3" s="33"/>
      <c r="AK3" s="9"/>
      <c r="AL3" s="3" t="str">
        <f t="shared" si="5"/>
        <v>Brooks, Colin</v>
      </c>
      <c r="AM3" s="9"/>
      <c r="AO3" s="3">
        <f t="shared" ca="1" si="6"/>
        <v>91</v>
      </c>
      <c r="AP3" s="3">
        <v>76</v>
      </c>
      <c r="AQ3" s="9"/>
      <c r="AR3" s="34" t="s">
        <v>559</v>
      </c>
      <c r="AS3" t="s">
        <v>564</v>
      </c>
      <c r="AT3" t="s">
        <v>220</v>
      </c>
      <c r="AU3" t="s">
        <v>565</v>
      </c>
      <c r="AV3" t="s">
        <v>566</v>
      </c>
      <c r="AW3" s="9"/>
      <c r="AX3" s="3" t="str">
        <f t="shared" si="7"/>
        <v>Colin Brooks</v>
      </c>
      <c r="BE3" s="32">
        <f t="shared" ref="BE3:BE25" si="8">Y3</f>
        <v>7</v>
      </c>
    </row>
    <row r="4" spans="1:57" ht="14" hidden="1" customHeight="1" x14ac:dyDescent="0.2">
      <c r="A4" s="3" t="str">
        <f t="shared" si="1"/>
        <v>20000-002</v>
      </c>
      <c r="B4" s="3" t="s">
        <v>435</v>
      </c>
      <c r="C4" s="3" t="str">
        <f t="shared" si="2"/>
        <v>Jose Bustamante</v>
      </c>
      <c r="D4" s="3" t="str">
        <f t="shared" ref="D4:D15" si="9">AT4</f>
        <v>Jose</v>
      </c>
      <c r="E4" s="3" t="s">
        <v>93</v>
      </c>
      <c r="F4" t="s">
        <v>464</v>
      </c>
      <c r="H4" s="3">
        <v>5</v>
      </c>
      <c r="I4" s="4">
        <v>1</v>
      </c>
      <c r="J4" s="3" t="s">
        <v>644</v>
      </c>
      <c r="K4" s="3" t="s">
        <v>93</v>
      </c>
      <c r="L4" s="4">
        <v>4</v>
      </c>
      <c r="M4" s="9"/>
      <c r="N4" s="9"/>
      <c r="O4" s="9"/>
      <c r="P4" s="9"/>
      <c r="Q4" s="9"/>
      <c r="R4" s="9"/>
      <c r="S4" s="9"/>
      <c r="T4" s="9"/>
      <c r="U4" s="9"/>
      <c r="V4" s="9"/>
      <c r="W4" s="3" t="s">
        <v>643</v>
      </c>
      <c r="X4" s="3" t="s">
        <v>423</v>
      </c>
      <c r="Y4" s="32">
        <f t="shared" si="4"/>
        <v>5</v>
      </c>
      <c r="Z4" s="9"/>
      <c r="AA4" s="3" t="str">
        <f t="shared" si="0"/>
        <v>Jose Bustamante</v>
      </c>
      <c r="AF4" s="29"/>
      <c r="AG4" s="31"/>
      <c r="AH4" s="30"/>
      <c r="AJ4" s="33"/>
      <c r="AK4" s="9"/>
      <c r="AL4" s="3" t="str">
        <f t="shared" si="5"/>
        <v>Bustamante, Jose</v>
      </c>
      <c r="AM4" s="9"/>
      <c r="AO4" s="3">
        <f t="shared" ca="1" si="6"/>
        <v>99</v>
      </c>
      <c r="AP4" s="3">
        <v>2</v>
      </c>
      <c r="AQ4" s="9"/>
      <c r="AR4" s="34" t="s">
        <v>559</v>
      </c>
      <c r="AS4" t="s">
        <v>567</v>
      </c>
      <c r="AT4" t="s">
        <v>568</v>
      </c>
      <c r="AU4" t="s">
        <v>569</v>
      </c>
      <c r="AV4" t="s">
        <v>570</v>
      </c>
      <c r="AW4" s="9"/>
      <c r="AX4" s="3" t="str">
        <f t="shared" si="7"/>
        <v>Jose Bustamante</v>
      </c>
      <c r="BE4" s="32">
        <f t="shared" si="8"/>
        <v>5</v>
      </c>
    </row>
    <row r="5" spans="1:57" ht="14" hidden="1" customHeight="1" x14ac:dyDescent="0.2">
      <c r="A5" s="3" t="str">
        <f t="shared" si="1"/>
        <v>20000-002</v>
      </c>
      <c r="B5" s="3" t="s">
        <v>435</v>
      </c>
      <c r="C5" s="3" t="str">
        <f t="shared" si="2"/>
        <v>Ulises Cuevas</v>
      </c>
      <c r="D5" s="3" t="str">
        <f t="shared" si="9"/>
        <v>Ulises</v>
      </c>
      <c r="H5" s="3">
        <v>18</v>
      </c>
      <c r="I5" s="4">
        <v>3</v>
      </c>
      <c r="J5" s="3" t="s">
        <v>648</v>
      </c>
      <c r="L5" s="4">
        <v>7</v>
      </c>
      <c r="M5" s="9"/>
      <c r="N5" s="9"/>
      <c r="O5" s="9"/>
      <c r="P5" s="9"/>
      <c r="Q5" s="9"/>
      <c r="R5" s="9"/>
      <c r="S5" s="9"/>
      <c r="T5" s="9"/>
      <c r="U5" s="9"/>
      <c r="V5" s="9"/>
      <c r="W5" s="3" t="s">
        <v>643</v>
      </c>
      <c r="X5" s="3" t="s">
        <v>423</v>
      </c>
      <c r="Y5" s="32">
        <f t="shared" si="4"/>
        <v>18</v>
      </c>
      <c r="Z5" s="9"/>
      <c r="AA5" s="3" t="str">
        <f t="shared" si="0"/>
        <v>Ulises Cuevas</v>
      </c>
      <c r="AC5" s="34"/>
      <c r="AD5" s="34"/>
      <c r="AF5" s="29"/>
      <c r="AG5" s="31"/>
      <c r="AH5" s="30"/>
      <c r="AJ5" s="33"/>
      <c r="AK5" s="9"/>
      <c r="AL5" s="3" t="str">
        <f t="shared" si="5"/>
        <v>Cuevas, Ulises</v>
      </c>
      <c r="AM5" s="9"/>
      <c r="AO5" s="3">
        <f t="shared" ca="1" si="6"/>
        <v>95</v>
      </c>
      <c r="AP5" s="3">
        <v>85</v>
      </c>
      <c r="AQ5" s="9"/>
      <c r="AR5" s="34" t="s">
        <v>559</v>
      </c>
      <c r="AS5" t="s">
        <v>571</v>
      </c>
      <c r="AT5" t="s">
        <v>572</v>
      </c>
      <c r="AU5" t="s">
        <v>573</v>
      </c>
      <c r="AV5" t="s">
        <v>574</v>
      </c>
      <c r="AW5" s="9"/>
      <c r="AX5" s="3" t="str">
        <f t="shared" si="7"/>
        <v>Ulises Cuevas</v>
      </c>
      <c r="BE5" s="32">
        <f t="shared" si="8"/>
        <v>18</v>
      </c>
    </row>
    <row r="6" spans="1:57" ht="14" hidden="1" customHeight="1" x14ac:dyDescent="0.2">
      <c r="A6" s="3" t="str">
        <f t="shared" si="1"/>
        <v>20000-002</v>
      </c>
      <c r="B6" s="3" t="s">
        <v>435</v>
      </c>
      <c r="C6" s="3" t="str">
        <f t="shared" si="2"/>
        <v>Molly Drogosz</v>
      </c>
      <c r="D6" s="3" t="str">
        <f t="shared" si="9"/>
        <v>Molly</v>
      </c>
      <c r="H6" s="3">
        <v>16</v>
      </c>
      <c r="I6" s="4">
        <v>3</v>
      </c>
      <c r="J6" s="3" t="s">
        <v>648</v>
      </c>
      <c r="L6" s="4">
        <v>5</v>
      </c>
      <c r="M6" s="9"/>
      <c r="N6" s="9"/>
      <c r="O6" s="9"/>
      <c r="P6" s="9"/>
      <c r="Q6" s="9"/>
      <c r="R6" s="9"/>
      <c r="S6" s="9"/>
      <c r="T6" s="9"/>
      <c r="U6" s="9"/>
      <c r="V6" s="9"/>
      <c r="W6" s="3" t="s">
        <v>643</v>
      </c>
      <c r="X6" s="3" t="s">
        <v>423</v>
      </c>
      <c r="Y6" s="32">
        <f t="shared" si="4"/>
        <v>16</v>
      </c>
      <c r="Z6" s="9"/>
      <c r="AA6" s="3" t="str">
        <f t="shared" si="0"/>
        <v>Molly Drogosz</v>
      </c>
      <c r="AC6" s="34"/>
      <c r="AD6" s="34"/>
      <c r="AF6" s="29"/>
      <c r="AG6" s="31"/>
      <c r="AH6" s="30"/>
      <c r="AJ6" s="33"/>
      <c r="AK6" s="9"/>
      <c r="AL6" s="3" t="str">
        <f t="shared" si="5"/>
        <v>Drogosz, Molly</v>
      </c>
      <c r="AM6" s="9"/>
      <c r="AO6" s="3">
        <f t="shared" ca="1" si="6"/>
        <v>88</v>
      </c>
      <c r="AP6" s="3">
        <v>92</v>
      </c>
      <c r="AQ6" s="9"/>
      <c r="AR6" s="34" t="s">
        <v>559</v>
      </c>
      <c r="AS6" t="s">
        <v>575</v>
      </c>
      <c r="AT6" t="s">
        <v>576</v>
      </c>
      <c r="AU6" t="s">
        <v>577</v>
      </c>
      <c r="AV6" t="s">
        <v>578</v>
      </c>
      <c r="AW6" s="9"/>
      <c r="AX6" s="3" t="str">
        <f t="shared" si="7"/>
        <v>Molly Drogosz</v>
      </c>
      <c r="BE6" s="32">
        <f t="shared" si="8"/>
        <v>16</v>
      </c>
    </row>
    <row r="7" spans="1:57" ht="14" hidden="1" customHeight="1" x14ac:dyDescent="0.2">
      <c r="A7" s="3" t="str">
        <f t="shared" si="1"/>
        <v>20000-002</v>
      </c>
      <c r="B7" s="3" t="s">
        <v>435</v>
      </c>
      <c r="C7" s="3" t="str">
        <f t="shared" si="2"/>
        <v>Hassan Hassan</v>
      </c>
      <c r="D7" s="3" t="s">
        <v>448</v>
      </c>
      <c r="H7" s="3">
        <v>22</v>
      </c>
      <c r="I7" s="4">
        <v>4</v>
      </c>
      <c r="J7" s="3" t="s">
        <v>646</v>
      </c>
      <c r="L7" s="4">
        <v>3</v>
      </c>
      <c r="M7" s="9"/>
      <c r="N7" s="9"/>
      <c r="O7" s="9"/>
      <c r="P7" s="9"/>
      <c r="Q7" s="9"/>
      <c r="R7" s="9"/>
      <c r="S7" s="9"/>
      <c r="T7" s="9"/>
      <c r="U7" s="9"/>
      <c r="V7" s="9"/>
      <c r="W7" s="3" t="s">
        <v>643</v>
      </c>
      <c r="X7" s="3" t="s">
        <v>423</v>
      </c>
      <c r="Y7" s="32">
        <f t="shared" si="4"/>
        <v>22</v>
      </c>
      <c r="Z7" s="9"/>
      <c r="AA7" s="3" t="str">
        <f t="shared" si="0"/>
        <v>Hassan Hassan</v>
      </c>
      <c r="AF7" s="29"/>
      <c r="AG7" s="31"/>
      <c r="AH7" s="30"/>
      <c r="AJ7" s="33"/>
      <c r="AK7" s="9"/>
      <c r="AL7" s="3" t="str">
        <f t="shared" si="5"/>
        <v>Hassan, Peter</v>
      </c>
      <c r="AM7" s="9"/>
      <c r="AO7" s="3">
        <f t="shared" ca="1" si="6"/>
        <v>47</v>
      </c>
      <c r="AP7" s="3">
        <v>57</v>
      </c>
      <c r="AQ7" s="9"/>
      <c r="AR7" s="34" t="s">
        <v>559</v>
      </c>
      <c r="AS7" t="s">
        <v>448</v>
      </c>
      <c r="AT7" t="s">
        <v>441</v>
      </c>
      <c r="AU7" t="s">
        <v>449</v>
      </c>
      <c r="AV7" t="s">
        <v>450</v>
      </c>
      <c r="AW7" s="9"/>
      <c r="AX7" s="3" t="str">
        <f t="shared" si="7"/>
        <v>Hassan Hassan</v>
      </c>
      <c r="BE7" s="32">
        <f t="shared" si="8"/>
        <v>22</v>
      </c>
    </row>
    <row r="8" spans="1:57" ht="14" hidden="1" customHeight="1" x14ac:dyDescent="0.2">
      <c r="A8" s="3" t="str">
        <f t="shared" ref="A8" si="10">RIGHT(AR8,9)</f>
        <v>20000-002</v>
      </c>
      <c r="B8" s="3" t="s">
        <v>435</v>
      </c>
      <c r="C8" s="3" t="str">
        <f t="shared" si="2"/>
        <v>Jaiden Leonard</v>
      </c>
      <c r="D8" s="3" t="str">
        <f t="shared" ref="D8" si="11">AT8</f>
        <v>Jaiden</v>
      </c>
      <c r="H8" s="3">
        <v>21</v>
      </c>
      <c r="I8" s="4">
        <v>3</v>
      </c>
      <c r="J8" s="3" t="s">
        <v>648</v>
      </c>
      <c r="L8" s="4">
        <v>4</v>
      </c>
      <c r="M8" s="9"/>
      <c r="N8" s="9"/>
      <c r="O8" s="9"/>
      <c r="P8" s="9"/>
      <c r="Q8" s="9"/>
      <c r="R8" s="9"/>
      <c r="S8" s="9"/>
      <c r="T8" s="9"/>
      <c r="U8" s="9"/>
      <c r="V8" s="9"/>
      <c r="W8" s="3" t="s">
        <v>643</v>
      </c>
      <c r="X8" s="3" t="s">
        <v>423</v>
      </c>
      <c r="Y8" s="32">
        <f t="shared" si="4"/>
        <v>21</v>
      </c>
      <c r="Z8" s="9"/>
      <c r="AA8" s="3" t="str">
        <f t="shared" si="0"/>
        <v>Jaiden Leonard</v>
      </c>
      <c r="AF8" s="29"/>
      <c r="AG8" s="31"/>
      <c r="AH8" s="30"/>
      <c r="AJ8" s="33"/>
      <c r="AK8" s="9"/>
      <c r="AL8" s="3" t="str">
        <f t="shared" si="5"/>
        <v>Leonard, Jaiden</v>
      </c>
      <c r="AM8" s="9"/>
      <c r="AO8" s="3">
        <f t="shared" ca="1" si="6"/>
        <v>100</v>
      </c>
      <c r="AP8" s="3">
        <f t="shared" ca="1" si="6"/>
        <v>28</v>
      </c>
      <c r="AQ8" s="9"/>
      <c r="AR8" s="34" t="s">
        <v>559</v>
      </c>
      <c r="AS8" t="s">
        <v>711</v>
      </c>
      <c r="AT8" t="s">
        <v>712</v>
      </c>
      <c r="AU8" t="s">
        <v>713</v>
      </c>
      <c r="AV8" t="s">
        <v>714</v>
      </c>
      <c r="AW8" s="9"/>
      <c r="AX8" s="3" t="str">
        <f t="shared" si="7"/>
        <v>Jaiden Leonard</v>
      </c>
      <c r="BE8" s="32"/>
    </row>
    <row r="9" spans="1:57" ht="14" hidden="1" customHeight="1" x14ac:dyDescent="0.2">
      <c r="A9" s="3" t="str">
        <f t="shared" si="1"/>
        <v>20000-002</v>
      </c>
      <c r="B9" s="3" t="s">
        <v>435</v>
      </c>
      <c r="C9" s="3" t="str">
        <f t="shared" si="2"/>
        <v>Ryan Manikowski</v>
      </c>
      <c r="D9" s="3" t="str">
        <f t="shared" si="9"/>
        <v>Ryan</v>
      </c>
      <c r="H9" s="3">
        <v>4</v>
      </c>
      <c r="I9" s="4">
        <v>1</v>
      </c>
      <c r="J9" s="3" t="s">
        <v>644</v>
      </c>
      <c r="L9" s="4">
        <v>7</v>
      </c>
      <c r="M9" s="9"/>
      <c r="N9" s="9"/>
      <c r="O9" s="9"/>
      <c r="P9" s="9"/>
      <c r="Q9" s="9"/>
      <c r="R9" s="9"/>
      <c r="S9" s="9"/>
      <c r="T9" s="9"/>
      <c r="U9" s="9"/>
      <c r="V9" s="9"/>
      <c r="W9" s="3" t="s">
        <v>643</v>
      </c>
      <c r="X9" s="3" t="s">
        <v>423</v>
      </c>
      <c r="Y9" s="32">
        <f t="shared" si="4"/>
        <v>4</v>
      </c>
      <c r="Z9" s="9"/>
      <c r="AA9" s="3" t="str">
        <f t="shared" si="0"/>
        <v>Ryan Manikowski</v>
      </c>
      <c r="AF9" s="29"/>
      <c r="AG9" s="31"/>
      <c r="AH9" s="30"/>
      <c r="AJ9" s="33"/>
      <c r="AK9" s="9"/>
      <c r="AL9" s="3" t="str">
        <f t="shared" si="5"/>
        <v>Manikowski, Ryan</v>
      </c>
      <c r="AM9" s="9"/>
      <c r="AO9" s="3">
        <f t="shared" ca="1" si="6"/>
        <v>15</v>
      </c>
      <c r="AP9" s="3">
        <v>82</v>
      </c>
      <c r="AQ9" s="9"/>
      <c r="AR9" s="34" t="s">
        <v>559</v>
      </c>
      <c r="AS9" t="s">
        <v>579</v>
      </c>
      <c r="AT9" t="s">
        <v>175</v>
      </c>
      <c r="AU9" t="s">
        <v>580</v>
      </c>
      <c r="AV9" t="s">
        <v>581</v>
      </c>
      <c r="AW9" s="9"/>
      <c r="AX9" s="3" t="str">
        <f t="shared" si="7"/>
        <v>Ryan Manikowski</v>
      </c>
      <c r="BE9" s="32">
        <f t="shared" si="8"/>
        <v>4</v>
      </c>
    </row>
    <row r="10" spans="1:57"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9"/>
      <c r="O10" s="9"/>
      <c r="P10" s="9"/>
      <c r="Q10" s="9"/>
      <c r="R10" s="9"/>
      <c r="S10" s="9"/>
      <c r="T10" s="9"/>
      <c r="U10" s="9"/>
      <c r="V10" s="9"/>
      <c r="W10" s="3" t="s">
        <v>643</v>
      </c>
      <c r="X10" s="3" t="s">
        <v>423</v>
      </c>
      <c r="Y10" s="32">
        <f t="shared" si="4"/>
        <v>12</v>
      </c>
      <c r="Z10" s="9"/>
      <c r="AA10" s="3" t="str">
        <f t="shared" si="0"/>
        <v>Landon Munro</v>
      </c>
      <c r="AC10" s="34"/>
      <c r="AD10" s="34"/>
      <c r="AF10" s="29"/>
      <c r="AG10" s="31"/>
      <c r="AH10" s="30"/>
      <c r="AJ10" s="33"/>
      <c r="AK10" s="9"/>
      <c r="AL10" s="3" t="str">
        <f t="shared" si="5"/>
        <v>Munro, Landon</v>
      </c>
      <c r="AM10" s="9"/>
      <c r="AO10" s="3">
        <f t="shared" ca="1" si="6"/>
        <v>24</v>
      </c>
      <c r="AP10" s="3">
        <v>82</v>
      </c>
      <c r="AQ10" s="9"/>
      <c r="AR10" s="34" t="s">
        <v>559</v>
      </c>
      <c r="AS10" t="s">
        <v>582</v>
      </c>
      <c r="AT10" t="s">
        <v>583</v>
      </c>
      <c r="AU10" t="s">
        <v>584</v>
      </c>
      <c r="AV10" t="s">
        <v>585</v>
      </c>
      <c r="AW10" s="9"/>
      <c r="AX10" s="3" t="str">
        <f t="shared" si="7"/>
        <v>Landon Munro</v>
      </c>
      <c r="BE10" s="32">
        <f t="shared" si="8"/>
        <v>12</v>
      </c>
    </row>
    <row r="11" spans="1:57"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INT(AP11*7/100)+1</f>
        <v>3</v>
      </c>
      <c r="M11" s="9"/>
      <c r="N11" s="9"/>
      <c r="O11" s="9"/>
      <c r="P11" s="9"/>
      <c r="Q11" s="9"/>
      <c r="R11" s="9"/>
      <c r="S11" s="9"/>
      <c r="T11" s="9"/>
      <c r="U11" s="9"/>
      <c r="V11" s="9"/>
      <c r="W11" s="3" t="s">
        <v>643</v>
      </c>
      <c r="X11" s="3" t="s">
        <v>423</v>
      </c>
      <c r="Y11" s="32">
        <f t="shared" si="4"/>
        <v>15</v>
      </c>
      <c r="Z11" s="9"/>
      <c r="AA11" s="3" t="str">
        <f t="shared" si="0"/>
        <v>Lauren Raimbault</v>
      </c>
      <c r="AC11" s="34"/>
      <c r="AD11" s="34"/>
      <c r="AF11" s="29"/>
      <c r="AG11" s="31"/>
      <c r="AH11" s="30"/>
      <c r="AJ11" s="33"/>
      <c r="AK11" s="9"/>
      <c r="AL11" s="3" t="str">
        <f t="shared" si="5"/>
        <v>Raimbault, Lauren</v>
      </c>
      <c r="AM11" s="9"/>
      <c r="AO11" s="3">
        <f t="shared" ca="1" si="6"/>
        <v>49</v>
      </c>
      <c r="AP11" s="3">
        <v>38</v>
      </c>
      <c r="AQ11" s="9"/>
      <c r="AR11" s="34" t="s">
        <v>559</v>
      </c>
      <c r="AS11" t="s">
        <v>586</v>
      </c>
      <c r="AT11" t="s">
        <v>266</v>
      </c>
      <c r="AU11" t="s">
        <v>587</v>
      </c>
      <c r="AV11" t="s">
        <v>588</v>
      </c>
      <c r="AW11" s="9"/>
      <c r="AX11" s="3" t="str">
        <f t="shared" si="7"/>
        <v>Lauren Raimbault</v>
      </c>
      <c r="BE11" s="32">
        <f t="shared" si="8"/>
        <v>15</v>
      </c>
    </row>
    <row r="12" spans="1:57"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9"/>
      <c r="O12" s="9"/>
      <c r="P12" s="9"/>
      <c r="Q12" s="9"/>
      <c r="R12" s="9"/>
      <c r="S12" s="9"/>
      <c r="T12" s="9"/>
      <c r="U12" s="9"/>
      <c r="V12" s="9"/>
      <c r="W12" s="3" t="s">
        <v>643</v>
      </c>
      <c r="X12" s="3" t="s">
        <v>423</v>
      </c>
      <c r="Y12" s="32">
        <f t="shared" si="4"/>
        <v>11</v>
      </c>
      <c r="Z12" s="9"/>
      <c r="AA12" s="3" t="str">
        <f t="shared" si="0"/>
        <v>Carson Steinbach</v>
      </c>
      <c r="AC12" s="34"/>
      <c r="AF12" s="29"/>
      <c r="AG12" s="31"/>
      <c r="AH12" s="30"/>
      <c r="AJ12" s="33"/>
      <c r="AK12" s="9"/>
      <c r="AL12" s="3" t="str">
        <f t="shared" si="5"/>
        <v>Steinbach, Carson</v>
      </c>
      <c r="AM12" s="9"/>
      <c r="AO12" s="3">
        <f t="shared" ca="1" si="6"/>
        <v>19</v>
      </c>
      <c r="AP12" s="3">
        <v>52</v>
      </c>
      <c r="AQ12" s="9"/>
      <c r="AR12" s="34" t="s">
        <v>559</v>
      </c>
      <c r="AS12" t="s">
        <v>589</v>
      </c>
      <c r="AT12" t="s">
        <v>590</v>
      </c>
      <c r="AU12" t="s">
        <v>591</v>
      </c>
      <c r="AV12" t="s">
        <v>592</v>
      </c>
      <c r="AW12" s="9"/>
      <c r="AX12" s="3" t="str">
        <f t="shared" si="7"/>
        <v>Carson Steinbach</v>
      </c>
      <c r="BE12" s="32">
        <f t="shared" si="8"/>
        <v>11</v>
      </c>
    </row>
    <row r="13" spans="1:57" ht="14" hidden="1" customHeight="1" x14ac:dyDescent="0.2">
      <c r="A13" s="3" t="str">
        <f t="shared" si="1"/>
        <v>20000-002</v>
      </c>
      <c r="B13" s="3" t="s">
        <v>435</v>
      </c>
      <c r="C13" s="3" t="str">
        <f t="shared" si="2"/>
        <v>RJ Toth</v>
      </c>
      <c r="D13" s="3" t="s">
        <v>645</v>
      </c>
      <c r="H13" s="3">
        <v>20</v>
      </c>
      <c r="I13" s="4">
        <v>4</v>
      </c>
      <c r="J13" s="3" t="s">
        <v>646</v>
      </c>
      <c r="L13" s="4">
        <v>6</v>
      </c>
      <c r="M13" s="9"/>
      <c r="N13" s="9"/>
      <c r="O13" s="9"/>
      <c r="P13" s="9"/>
      <c r="Q13" s="9"/>
      <c r="R13" s="9"/>
      <c r="S13" s="9"/>
      <c r="T13" s="9"/>
      <c r="U13" s="9"/>
      <c r="V13" s="9"/>
      <c r="W13" s="3" t="s">
        <v>643</v>
      </c>
      <c r="X13" s="3" t="s">
        <v>423</v>
      </c>
      <c r="Y13" s="32">
        <f t="shared" si="4"/>
        <v>20</v>
      </c>
      <c r="Z13" s="9"/>
      <c r="AA13" s="3" t="str">
        <f t="shared" si="0"/>
        <v>RJ Toth</v>
      </c>
      <c r="AF13" s="29"/>
      <c r="AG13" s="31"/>
      <c r="AH13" s="30"/>
      <c r="AJ13" s="33"/>
      <c r="AK13" s="9"/>
      <c r="AL13" s="3" t="str">
        <f t="shared" si="5"/>
        <v>Toth, Richard</v>
      </c>
      <c r="AM13" s="9"/>
      <c r="AO13" s="3">
        <f t="shared" ca="1" si="6"/>
        <v>58</v>
      </c>
      <c r="AP13" s="3">
        <v>84</v>
      </c>
      <c r="AQ13" s="9"/>
      <c r="AR13" s="34" t="s">
        <v>559</v>
      </c>
      <c r="AS13" t="s">
        <v>593</v>
      </c>
      <c r="AT13" t="s">
        <v>216</v>
      </c>
      <c r="AU13" t="s">
        <v>594</v>
      </c>
      <c r="AV13" t="s">
        <v>595</v>
      </c>
      <c r="AW13" s="9"/>
      <c r="AX13" s="3" t="str">
        <f t="shared" si="7"/>
        <v>RJ Toth</v>
      </c>
      <c r="BE13" s="32">
        <f t="shared" si="8"/>
        <v>20</v>
      </c>
    </row>
    <row r="14" spans="1:57" ht="14" hidden="1" customHeight="1" x14ac:dyDescent="0.2">
      <c r="A14" s="3" t="str">
        <f t="shared" si="1"/>
        <v>20000-002</v>
      </c>
      <c r="B14" s="3" t="s">
        <v>435</v>
      </c>
      <c r="C14" s="3" t="str">
        <f t="shared" si="2"/>
        <v>Jason Yescas</v>
      </c>
      <c r="D14" s="3" t="str">
        <f t="shared" si="9"/>
        <v>Jason</v>
      </c>
      <c r="H14" s="3">
        <v>1</v>
      </c>
      <c r="I14" s="4">
        <v>1</v>
      </c>
      <c r="J14" s="3" t="s">
        <v>644</v>
      </c>
      <c r="L14" s="4">
        <v>1</v>
      </c>
      <c r="M14" s="9"/>
      <c r="N14" s="9"/>
      <c r="O14" s="9"/>
      <c r="P14" s="9"/>
      <c r="Q14" s="9"/>
      <c r="R14" s="9"/>
      <c r="S14" s="9"/>
      <c r="T14" s="9"/>
      <c r="U14" s="9"/>
      <c r="V14" s="9"/>
      <c r="W14" s="3" t="s">
        <v>643</v>
      </c>
      <c r="X14" s="3" t="s">
        <v>423</v>
      </c>
      <c r="Y14" s="32">
        <f t="shared" si="4"/>
        <v>1</v>
      </c>
      <c r="Z14" s="9"/>
      <c r="AA14" s="3" t="str">
        <f t="shared" si="0"/>
        <v>Jason Yescas</v>
      </c>
      <c r="AD14" s="34"/>
      <c r="AF14" s="29"/>
      <c r="AG14" s="31"/>
      <c r="AH14" s="30"/>
      <c r="AJ14" s="33"/>
      <c r="AK14" s="9"/>
      <c r="AL14" s="3" t="str">
        <f t="shared" si="5"/>
        <v>Yescas, Jason</v>
      </c>
      <c r="AM14" s="9"/>
      <c r="AO14" s="3">
        <f t="shared" ca="1" si="6"/>
        <v>92</v>
      </c>
      <c r="AP14" s="3">
        <v>31</v>
      </c>
      <c r="AQ14" s="9"/>
      <c r="AR14" s="34" t="s">
        <v>559</v>
      </c>
      <c r="AS14" t="s">
        <v>596</v>
      </c>
      <c r="AT14" t="s">
        <v>597</v>
      </c>
      <c r="AU14" t="s">
        <v>598</v>
      </c>
      <c r="AV14" t="s">
        <v>599</v>
      </c>
      <c r="AW14" s="9"/>
      <c r="AX14" s="3" t="str">
        <f t="shared" si="7"/>
        <v>Jason Yescas</v>
      </c>
      <c r="BE14" s="32">
        <f t="shared" si="8"/>
        <v>1</v>
      </c>
    </row>
    <row r="15" spans="1:57" ht="14" hidden="1" customHeight="1" x14ac:dyDescent="0.2">
      <c r="A15" s="3" t="str">
        <f t="shared" si="1"/>
        <v>20000-002</v>
      </c>
      <c r="B15" s="3" t="s">
        <v>435</v>
      </c>
      <c r="C15" s="3" t="str">
        <f t="shared" si="2"/>
        <v>Cody Zhang</v>
      </c>
      <c r="D15" s="3" t="str">
        <f t="shared" si="9"/>
        <v>Cody</v>
      </c>
      <c r="H15" s="3">
        <v>6</v>
      </c>
      <c r="I15" s="4">
        <v>1</v>
      </c>
      <c r="J15" s="3" t="s">
        <v>644</v>
      </c>
      <c r="L15" s="4">
        <v>3</v>
      </c>
      <c r="M15" s="9"/>
      <c r="N15" s="9"/>
      <c r="O15" s="9"/>
      <c r="P15" s="9"/>
      <c r="Q15" s="9"/>
      <c r="R15" s="9"/>
      <c r="S15" s="9"/>
      <c r="T15" s="9"/>
      <c r="U15" s="9"/>
      <c r="V15" s="9"/>
      <c r="W15" s="3" t="s">
        <v>643</v>
      </c>
      <c r="X15" s="3" t="s">
        <v>423</v>
      </c>
      <c r="Y15" s="32">
        <f t="shared" si="4"/>
        <v>6</v>
      </c>
      <c r="Z15" s="9"/>
      <c r="AA15" s="3" t="str">
        <f t="shared" si="0"/>
        <v>Cody Zhang</v>
      </c>
      <c r="AC15" s="34"/>
      <c r="AF15" s="29"/>
      <c r="AG15" s="31"/>
      <c r="AH15" s="30"/>
      <c r="AJ15" s="33"/>
      <c r="AK15" s="9"/>
      <c r="AL15" s="3" t="str">
        <f t="shared" si="5"/>
        <v>Zhang, Cody</v>
      </c>
      <c r="AM15" s="9"/>
      <c r="AO15" s="3">
        <f t="shared" ca="1" si="6"/>
        <v>63</v>
      </c>
      <c r="AP15" s="3">
        <v>42</v>
      </c>
      <c r="AQ15" s="9"/>
      <c r="AR15" s="34" t="s">
        <v>559</v>
      </c>
      <c r="AS15" t="s">
        <v>600</v>
      </c>
      <c r="AT15" t="s">
        <v>601</v>
      </c>
      <c r="AU15" t="s">
        <v>602</v>
      </c>
      <c r="AV15" t="s">
        <v>603</v>
      </c>
      <c r="AW15" s="9"/>
      <c r="AX15" s="3" t="str">
        <f t="shared" si="7"/>
        <v>Cody Zhang</v>
      </c>
      <c r="BE15" s="32">
        <f t="shared" si="8"/>
        <v>6</v>
      </c>
    </row>
    <row r="16" spans="1:57" ht="14" hidden="1" customHeight="1" x14ac:dyDescent="0.2">
      <c r="A16" s="3" t="str">
        <f t="shared" ref="A16" si="12">RIGHT(AR16,9)</f>
        <v>24500-001</v>
      </c>
      <c r="B16" s="3" t="s">
        <v>435</v>
      </c>
      <c r="C16" s="3" t="str">
        <f t="shared" si="2"/>
        <v>Moe Alzahrani</v>
      </c>
      <c r="D16" t="s">
        <v>719</v>
      </c>
      <c r="H16" s="3">
        <v>5</v>
      </c>
      <c r="I16" s="4">
        <v>1</v>
      </c>
      <c r="J16" s="3" t="s">
        <v>652</v>
      </c>
      <c r="L16" s="4">
        <v>4</v>
      </c>
      <c r="M16" s="9"/>
      <c r="N16" s="9"/>
      <c r="O16" s="9"/>
      <c r="P16" s="9"/>
      <c r="Q16" s="9"/>
      <c r="R16" s="9"/>
      <c r="S16" s="9"/>
      <c r="T16" s="9"/>
      <c r="U16" s="9"/>
      <c r="V16" s="9"/>
      <c r="W16" s="3" t="s">
        <v>643</v>
      </c>
      <c r="X16" s="3" t="s">
        <v>423</v>
      </c>
      <c r="Y16" s="32">
        <f t="shared" si="4"/>
        <v>5</v>
      </c>
      <c r="Z16" s="9"/>
      <c r="AA16" s="3" t="str">
        <f t="shared" si="0"/>
        <v>Moe Alzahrani</v>
      </c>
      <c r="AC16" s="34"/>
      <c r="AF16" s="29"/>
      <c r="AG16" s="31"/>
      <c r="AH16" s="30"/>
      <c r="AJ16" s="33"/>
      <c r="AK16" s="9"/>
      <c r="AL16" s="3" t="str">
        <f t="shared" ref="AL16" si="13">CONCATENATE(AS16,", ",AT16)</f>
        <v>Alzahrani, Mohammed</v>
      </c>
      <c r="AM16" s="9"/>
      <c r="AO16" s="3">
        <f t="shared" ca="1" si="6"/>
        <v>59</v>
      </c>
      <c r="AP16" s="3">
        <v>7</v>
      </c>
      <c r="AQ16" s="9"/>
      <c r="AR16" s="3" t="s">
        <v>604</v>
      </c>
      <c r="AS16" t="s">
        <v>715</v>
      </c>
      <c r="AT16" t="s">
        <v>716</v>
      </c>
      <c r="AU16" t="s">
        <v>717</v>
      </c>
      <c r="AV16" t="s">
        <v>718</v>
      </c>
      <c r="AW16" s="9"/>
      <c r="BE16" s="32"/>
    </row>
    <row r="17" spans="1:57" ht="14" hidden="1" customHeight="1" x14ac:dyDescent="0.2">
      <c r="A17" s="3" t="str">
        <f t="shared" ref="A17:A24" si="14">RIGHT(AR17,9)</f>
        <v>24500-001</v>
      </c>
      <c r="B17" s="3" t="s">
        <v>435</v>
      </c>
      <c r="C17" s="3" t="str">
        <f t="shared" si="2"/>
        <v>Nate Crouch</v>
      </c>
      <c r="D17" s="3" t="s">
        <v>710</v>
      </c>
      <c r="H17" s="12"/>
      <c r="I17" s="4">
        <v>2</v>
      </c>
      <c r="J17" s="3" t="s">
        <v>652</v>
      </c>
      <c r="L17" s="4">
        <v>3</v>
      </c>
      <c r="M17" s="9"/>
      <c r="N17" s="9"/>
      <c r="O17" s="9"/>
      <c r="P17" s="9"/>
      <c r="Q17" s="9"/>
      <c r="R17" s="9"/>
      <c r="S17" s="9"/>
      <c r="T17" s="9"/>
      <c r="U17" s="9"/>
      <c r="V17" s="9"/>
      <c r="W17" s="3" t="s">
        <v>429</v>
      </c>
      <c r="X17" s="3" t="s">
        <v>423</v>
      </c>
      <c r="Y17" s="32">
        <f t="shared" si="4"/>
        <v>0</v>
      </c>
      <c r="Z17" s="9"/>
      <c r="AA17" s="3" t="str">
        <f t="shared" si="0"/>
        <v>Nate Crouch</v>
      </c>
      <c r="AC17" s="34"/>
      <c r="AD17" s="34"/>
      <c r="AF17" s="29"/>
      <c r="AG17" s="31"/>
      <c r="AH17" s="30"/>
      <c r="AJ17" s="33"/>
      <c r="AK17" s="9"/>
      <c r="AL17" s="3" t="str">
        <f t="shared" ref="AL17:AL32" si="15">CONCATENATE(AS17,", ",AT17)</f>
        <v>Crouch, Nathan</v>
      </c>
      <c r="AM17" s="9"/>
      <c r="AO17" s="3">
        <f t="shared" ref="AO17:AO24" ca="1" si="16">INT(RAND()*100)+1</f>
        <v>63</v>
      </c>
      <c r="AP17" s="3">
        <v>23</v>
      </c>
      <c r="AQ17" s="9"/>
      <c r="AR17" s="3" t="s">
        <v>604</v>
      </c>
      <c r="AS17" t="s">
        <v>605</v>
      </c>
      <c r="AT17" t="s">
        <v>510</v>
      </c>
      <c r="AU17" t="s">
        <v>606</v>
      </c>
      <c r="AV17" t="s">
        <v>607</v>
      </c>
      <c r="AW17" s="9"/>
      <c r="AX17" s="3" t="str">
        <f t="shared" ref="AX17:AX48" si="17">C17</f>
        <v>Nate Crouch</v>
      </c>
      <c r="BE17" s="32">
        <f t="shared" si="8"/>
        <v>0</v>
      </c>
    </row>
    <row r="18" spans="1:57" ht="14" hidden="1" customHeight="1" x14ac:dyDescent="0.2">
      <c r="A18" s="3" t="str">
        <f t="shared" si="14"/>
        <v>24500-001</v>
      </c>
      <c r="B18" s="3" t="s">
        <v>435</v>
      </c>
      <c r="C18" s="3" t="str">
        <f t="shared" si="2"/>
        <v>Yash Edhala</v>
      </c>
      <c r="D18" s="3" t="s">
        <v>650</v>
      </c>
      <c r="H18" s="3">
        <v>22</v>
      </c>
      <c r="I18" s="4">
        <v>4</v>
      </c>
      <c r="J18" s="3" t="s">
        <v>655</v>
      </c>
      <c r="L18" s="4">
        <v>7</v>
      </c>
      <c r="M18" s="9"/>
      <c r="N18" s="9"/>
      <c r="O18" s="9"/>
      <c r="P18" s="9"/>
      <c r="Q18" s="9"/>
      <c r="R18" s="9"/>
      <c r="S18" s="9"/>
      <c r="T18" s="9"/>
      <c r="U18" s="9"/>
      <c r="V18" s="9"/>
      <c r="W18" s="3" t="s">
        <v>429</v>
      </c>
      <c r="X18" s="3" t="s">
        <v>423</v>
      </c>
      <c r="Y18" s="32">
        <f t="shared" si="4"/>
        <v>22</v>
      </c>
      <c r="Z18" s="9"/>
      <c r="AA18" s="3" t="str">
        <f t="shared" si="0"/>
        <v>Yash Edhala</v>
      </c>
      <c r="AC18" s="34"/>
      <c r="AD18" s="34"/>
      <c r="AF18" s="29"/>
      <c r="AG18" s="31"/>
      <c r="AH18" s="30"/>
      <c r="AJ18" s="33"/>
      <c r="AK18" s="9"/>
      <c r="AL18" s="3" t="str">
        <f t="shared" si="15"/>
        <v>Edhala, Yeswanth Sai</v>
      </c>
      <c r="AM18" s="9"/>
      <c r="AO18" s="3">
        <f t="shared" ca="1" si="16"/>
        <v>68</v>
      </c>
      <c r="AP18" s="3">
        <v>58</v>
      </c>
      <c r="AQ18" s="9"/>
      <c r="AR18" s="3" t="s">
        <v>604</v>
      </c>
      <c r="AS18" t="s">
        <v>608</v>
      </c>
      <c r="AT18" t="s">
        <v>609</v>
      </c>
      <c r="AU18" t="s">
        <v>610</v>
      </c>
      <c r="AV18" t="s">
        <v>611</v>
      </c>
      <c r="AW18" s="9"/>
      <c r="AX18" s="3" t="str">
        <f t="shared" si="17"/>
        <v>Yash Edhala</v>
      </c>
      <c r="BE18" s="32">
        <f t="shared" si="8"/>
        <v>22</v>
      </c>
    </row>
    <row r="19" spans="1:57" ht="14" hidden="1" customHeight="1" x14ac:dyDescent="0.2">
      <c r="A19" s="3" t="str">
        <f t="shared" si="14"/>
        <v>24500-001</v>
      </c>
      <c r="B19" s="3" t="s">
        <v>435</v>
      </c>
      <c r="C19" s="3" t="str">
        <f t="shared" si="2"/>
        <v>Pablo Enriquez</v>
      </c>
      <c r="D19" s="3" t="str">
        <f t="shared" ref="D19:D27" si="18">AT19</f>
        <v>Pablo</v>
      </c>
      <c r="H19" s="3">
        <v>23</v>
      </c>
      <c r="I19" s="4">
        <v>4</v>
      </c>
      <c r="J19" s="3" t="s">
        <v>655</v>
      </c>
      <c r="L19" s="4">
        <v>1</v>
      </c>
      <c r="M19" s="9"/>
      <c r="N19" s="9"/>
      <c r="O19" s="9"/>
      <c r="P19" s="9"/>
      <c r="Q19" s="9"/>
      <c r="R19" s="9"/>
      <c r="S19" s="9"/>
      <c r="T19" s="9"/>
      <c r="U19" s="9"/>
      <c r="V19" s="9"/>
      <c r="W19" s="3" t="s">
        <v>429</v>
      </c>
      <c r="X19" s="3" t="s">
        <v>423</v>
      </c>
      <c r="Y19" s="32">
        <f t="shared" si="4"/>
        <v>23</v>
      </c>
      <c r="Z19" s="9"/>
      <c r="AA19" s="3" t="str">
        <f t="shared" si="0"/>
        <v>Pablo Enriquez</v>
      </c>
      <c r="AC19" s="34"/>
      <c r="AD19" s="34"/>
      <c r="AF19" s="29"/>
      <c r="AG19" s="31"/>
      <c r="AH19" s="30"/>
      <c r="AJ19" s="33"/>
      <c r="AK19" s="9"/>
      <c r="AL19" s="3" t="str">
        <f t="shared" si="15"/>
        <v>Enriquez, Pablo</v>
      </c>
      <c r="AM19" s="9"/>
      <c r="AO19" s="3">
        <f t="shared" ca="1" si="16"/>
        <v>97</v>
      </c>
      <c r="AP19" s="3">
        <v>36</v>
      </c>
      <c r="AQ19" s="9"/>
      <c r="AR19" s="3" t="s">
        <v>604</v>
      </c>
      <c r="AS19" t="s">
        <v>612</v>
      </c>
      <c r="AT19" t="s">
        <v>613</v>
      </c>
      <c r="AU19" t="s">
        <v>614</v>
      </c>
      <c r="AV19" t="s">
        <v>615</v>
      </c>
      <c r="AW19" s="9"/>
      <c r="AX19" s="3" t="str">
        <f t="shared" si="17"/>
        <v>Pablo Enriquez</v>
      </c>
      <c r="BE19" s="32">
        <f t="shared" si="8"/>
        <v>23</v>
      </c>
    </row>
    <row r="20" spans="1:57" ht="14" hidden="1" customHeight="1" x14ac:dyDescent="0.2">
      <c r="A20" s="3" t="str">
        <f t="shared" si="14"/>
        <v>24500-001</v>
      </c>
      <c r="B20" s="3" t="s">
        <v>435</v>
      </c>
      <c r="C20" s="3" t="str">
        <f t="shared" si="2"/>
        <v>Steve Feddes</v>
      </c>
      <c r="D20" s="3" t="s">
        <v>720</v>
      </c>
      <c r="E20" s="3" t="s">
        <v>93</v>
      </c>
      <c r="H20" s="3">
        <v>4</v>
      </c>
      <c r="I20" s="4">
        <v>1</v>
      </c>
      <c r="J20" s="3" t="s">
        <v>652</v>
      </c>
      <c r="L20" s="4">
        <v>1</v>
      </c>
      <c r="M20" s="9"/>
      <c r="N20" s="9"/>
      <c r="O20" s="9"/>
      <c r="P20" s="9"/>
      <c r="Q20" s="9"/>
      <c r="R20" s="9"/>
      <c r="S20" s="9"/>
      <c r="T20" s="9"/>
      <c r="U20" s="9"/>
      <c r="V20" s="9"/>
      <c r="W20" s="3" t="s">
        <v>429</v>
      </c>
      <c r="X20" s="3" t="s">
        <v>423</v>
      </c>
      <c r="Y20" s="32">
        <f t="shared" si="4"/>
        <v>4</v>
      </c>
      <c r="Z20" s="9"/>
      <c r="AA20" s="3" t="str">
        <f t="shared" si="0"/>
        <v>Steve Feddes</v>
      </c>
      <c r="AC20" s="34"/>
      <c r="AD20" s="34"/>
      <c r="AF20" s="29"/>
      <c r="AG20" s="31"/>
      <c r="AH20" s="30"/>
      <c r="AJ20" s="33"/>
      <c r="AK20" s="9"/>
      <c r="AL20" s="3" t="str">
        <f t="shared" si="15"/>
        <v>Feddes, Stephen</v>
      </c>
      <c r="AM20" s="9"/>
      <c r="AO20" s="3">
        <f t="shared" ca="1" si="16"/>
        <v>67</v>
      </c>
      <c r="AP20" s="3">
        <v>35</v>
      </c>
      <c r="AQ20" s="9"/>
      <c r="AR20" s="3" t="s">
        <v>604</v>
      </c>
      <c r="AS20" t="s">
        <v>452</v>
      </c>
      <c r="AT20" t="s">
        <v>453</v>
      </c>
      <c r="AU20" t="s">
        <v>454</v>
      </c>
      <c r="AV20" t="s">
        <v>455</v>
      </c>
      <c r="AW20" s="9"/>
      <c r="AX20" s="3" t="str">
        <f t="shared" si="17"/>
        <v>Steve Feddes</v>
      </c>
      <c r="BE20" s="32">
        <f t="shared" si="8"/>
        <v>4</v>
      </c>
    </row>
    <row r="21" spans="1:57" ht="14" hidden="1" customHeight="1" x14ac:dyDescent="0.2">
      <c r="A21" s="3" t="str">
        <f t="shared" si="14"/>
        <v>24500-001</v>
      </c>
      <c r="B21" s="3" t="s">
        <v>435</v>
      </c>
      <c r="C21" s="3" t="str">
        <f t="shared" si="2"/>
        <v>Sai Gaddam</v>
      </c>
      <c r="D21" s="3" t="s">
        <v>651</v>
      </c>
      <c r="H21" s="3">
        <v>21</v>
      </c>
      <c r="I21" s="4">
        <v>4</v>
      </c>
      <c r="J21" s="3" t="s">
        <v>655</v>
      </c>
      <c r="L21" s="4">
        <v>7</v>
      </c>
      <c r="M21" s="9"/>
      <c r="N21" s="9"/>
      <c r="O21" s="9"/>
      <c r="P21" s="9"/>
      <c r="Q21" s="9"/>
      <c r="R21" s="9"/>
      <c r="S21" s="9"/>
      <c r="T21" s="9"/>
      <c r="U21" s="9"/>
      <c r="V21" s="9"/>
      <c r="W21" s="3" t="s">
        <v>429</v>
      </c>
      <c r="X21" s="3" t="s">
        <v>423</v>
      </c>
      <c r="Y21" s="32">
        <f t="shared" si="4"/>
        <v>21</v>
      </c>
      <c r="Z21" s="9"/>
      <c r="AA21" s="3" t="str">
        <f t="shared" si="0"/>
        <v>Sai Gaddam</v>
      </c>
      <c r="AC21" s="34"/>
      <c r="AD21" s="34"/>
      <c r="AF21" s="29"/>
      <c r="AG21" s="31"/>
      <c r="AH21" s="30"/>
      <c r="AJ21" s="33"/>
      <c r="AK21" s="9"/>
      <c r="AL21" s="3" t="str">
        <f t="shared" si="15"/>
        <v>Gaddam, Sai Vihas Yadav</v>
      </c>
      <c r="AM21" s="9"/>
      <c r="AO21" s="3">
        <f t="shared" ca="1" si="16"/>
        <v>27</v>
      </c>
      <c r="AP21" s="3">
        <v>24</v>
      </c>
      <c r="AQ21" s="9"/>
      <c r="AR21" s="3" t="s">
        <v>604</v>
      </c>
      <c r="AS21" t="s">
        <v>616</v>
      </c>
      <c r="AT21" t="s">
        <v>617</v>
      </c>
      <c r="AU21" t="s">
        <v>618</v>
      </c>
      <c r="AV21" t="s">
        <v>619</v>
      </c>
      <c r="AW21" s="9"/>
      <c r="AX21" s="3" t="str">
        <f t="shared" si="17"/>
        <v>Sai Gaddam</v>
      </c>
      <c r="BE21" s="32">
        <f t="shared" si="8"/>
        <v>21</v>
      </c>
    </row>
    <row r="22" spans="1:57" ht="14" hidden="1" customHeight="1" x14ac:dyDescent="0.2">
      <c r="A22" s="3" t="str">
        <f t="shared" si="14"/>
        <v>24500-001</v>
      </c>
      <c r="B22" s="3" t="s">
        <v>435</v>
      </c>
      <c r="C22" s="3" t="str">
        <f t="shared" si="2"/>
        <v>Mike Griffin</v>
      </c>
      <c r="D22" s="3" t="s">
        <v>348</v>
      </c>
      <c r="H22" s="3">
        <v>6</v>
      </c>
      <c r="I22" s="4">
        <v>1</v>
      </c>
      <c r="J22" s="3" t="s">
        <v>652</v>
      </c>
      <c r="L22" s="4">
        <v>1</v>
      </c>
      <c r="M22" s="9"/>
      <c r="N22" s="9"/>
      <c r="O22" s="9"/>
      <c r="P22" s="9"/>
      <c r="Q22" s="9"/>
      <c r="R22" s="9"/>
      <c r="S22" s="9"/>
      <c r="T22" s="9"/>
      <c r="U22" s="9"/>
      <c r="V22" s="9"/>
      <c r="W22" s="3" t="s">
        <v>429</v>
      </c>
      <c r="X22" s="3" t="s">
        <v>423</v>
      </c>
      <c r="Y22" s="32">
        <f t="shared" si="4"/>
        <v>6</v>
      </c>
      <c r="Z22" s="9"/>
      <c r="AA22" s="3" t="str">
        <f t="shared" si="0"/>
        <v>Mike Griffin</v>
      </c>
      <c r="AC22" s="34"/>
      <c r="AD22" s="34"/>
      <c r="AF22" s="29"/>
      <c r="AG22" s="31"/>
      <c r="AH22" s="30"/>
      <c r="AJ22" s="33"/>
      <c r="AK22" s="9"/>
      <c r="AL22" s="3" t="str">
        <f t="shared" si="15"/>
        <v>Griffin, Michael</v>
      </c>
      <c r="AM22" s="9"/>
      <c r="AO22" s="3">
        <f t="shared" ca="1" si="16"/>
        <v>86</v>
      </c>
      <c r="AP22" s="3">
        <v>95</v>
      </c>
      <c r="AQ22" s="9"/>
      <c r="AR22" s="3" t="s">
        <v>604</v>
      </c>
      <c r="AS22" t="s">
        <v>445</v>
      </c>
      <c r="AT22" t="s">
        <v>4</v>
      </c>
      <c r="AU22" t="s">
        <v>446</v>
      </c>
      <c r="AV22" t="s">
        <v>447</v>
      </c>
      <c r="AW22" s="9"/>
      <c r="AX22" s="3" t="str">
        <f t="shared" si="17"/>
        <v>Mike Griffin</v>
      </c>
      <c r="BE22" s="32">
        <f t="shared" si="8"/>
        <v>6</v>
      </c>
    </row>
    <row r="23" spans="1:57" ht="14" hidden="1" customHeight="1" x14ac:dyDescent="0.2">
      <c r="A23" s="3" t="str">
        <f t="shared" si="14"/>
        <v>24500-001</v>
      </c>
      <c r="B23" s="3" t="s">
        <v>435</v>
      </c>
      <c r="C23" s="3" t="str">
        <f t="shared" si="2"/>
        <v>Sam Inkaya</v>
      </c>
      <c r="D23" s="3" t="s">
        <v>328</v>
      </c>
      <c r="H23" s="3">
        <v>16</v>
      </c>
      <c r="I23" s="4">
        <v>3</v>
      </c>
      <c r="J23" s="3" t="s">
        <v>653</v>
      </c>
      <c r="K23" s="3" t="s">
        <v>93</v>
      </c>
      <c r="L23" s="4">
        <v>2</v>
      </c>
      <c r="M23" s="9"/>
      <c r="N23" s="9"/>
      <c r="O23" s="9"/>
      <c r="P23" s="9"/>
      <c r="Q23" s="9"/>
      <c r="R23" s="9"/>
      <c r="S23" s="9"/>
      <c r="T23" s="9"/>
      <c r="U23" s="9"/>
      <c r="V23" s="9"/>
      <c r="W23" s="3" t="s">
        <v>429</v>
      </c>
      <c r="X23" s="3" t="s">
        <v>423</v>
      </c>
      <c r="Y23" s="32">
        <f t="shared" si="4"/>
        <v>16</v>
      </c>
      <c r="Z23" s="9"/>
      <c r="AA23" s="3" t="str">
        <f t="shared" si="0"/>
        <v>Sam Inkaya</v>
      </c>
      <c r="AC23" s="34"/>
      <c r="AD23" s="34"/>
      <c r="AF23" s="29"/>
      <c r="AG23" s="31"/>
      <c r="AH23" s="30"/>
      <c r="AJ23" s="33"/>
      <c r="AK23" s="9"/>
      <c r="AL23" s="3" t="str">
        <f t="shared" si="15"/>
        <v>Inkaya, Samuel</v>
      </c>
      <c r="AM23" s="9"/>
      <c r="AO23" s="3">
        <f t="shared" ca="1" si="16"/>
        <v>81</v>
      </c>
      <c r="AP23" s="3">
        <v>3</v>
      </c>
      <c r="AQ23" s="9"/>
      <c r="AR23" s="3" t="s">
        <v>604</v>
      </c>
      <c r="AS23" t="s">
        <v>37</v>
      </c>
      <c r="AT23" t="s">
        <v>38</v>
      </c>
      <c r="AU23" t="s">
        <v>39</v>
      </c>
      <c r="AV23" t="s">
        <v>40</v>
      </c>
      <c r="AW23" s="9"/>
      <c r="AX23" s="3" t="str">
        <f t="shared" si="17"/>
        <v>Sam Inkaya</v>
      </c>
      <c r="BE23" s="32">
        <f t="shared" si="8"/>
        <v>16</v>
      </c>
    </row>
    <row r="24" spans="1:57" ht="14" hidden="1" customHeight="1" x14ac:dyDescent="0.2">
      <c r="A24" s="3" t="str">
        <f t="shared" si="14"/>
        <v>24500-001</v>
      </c>
      <c r="B24" s="3" t="s">
        <v>435</v>
      </c>
      <c r="C24" s="3" t="str">
        <f t="shared" si="2"/>
        <v>Ryan Leiteritz</v>
      </c>
      <c r="D24" s="3" t="str">
        <f t="shared" si="18"/>
        <v>Ryan</v>
      </c>
      <c r="H24" s="3">
        <v>7</v>
      </c>
      <c r="I24" s="4">
        <v>2</v>
      </c>
      <c r="J24" s="3" t="s">
        <v>654</v>
      </c>
      <c r="L24" s="4">
        <v>1</v>
      </c>
      <c r="M24" s="9"/>
      <c r="N24" s="9"/>
      <c r="O24" s="9"/>
      <c r="P24" s="9"/>
      <c r="Q24" s="9"/>
      <c r="R24" s="9"/>
      <c r="S24" s="9"/>
      <c r="T24" s="9"/>
      <c r="U24" s="9"/>
      <c r="V24" s="9"/>
      <c r="W24" s="3" t="s">
        <v>429</v>
      </c>
      <c r="X24" s="3" t="s">
        <v>423</v>
      </c>
      <c r="Y24" s="32">
        <f t="shared" si="4"/>
        <v>7</v>
      </c>
      <c r="Z24" s="9"/>
      <c r="AA24" s="3" t="str">
        <f t="shared" si="0"/>
        <v>Ryan Leiteritz</v>
      </c>
      <c r="AC24" s="34"/>
      <c r="AD24" s="34"/>
      <c r="AF24" s="29"/>
      <c r="AG24" s="31"/>
      <c r="AH24" s="30"/>
      <c r="AJ24" s="33"/>
      <c r="AK24" s="9"/>
      <c r="AL24" s="3" t="str">
        <f t="shared" si="15"/>
        <v>Leiteritz, Ryan</v>
      </c>
      <c r="AM24" s="9"/>
      <c r="AO24" s="3">
        <f t="shared" ca="1" si="16"/>
        <v>38</v>
      </c>
      <c r="AP24" s="3">
        <v>82</v>
      </c>
      <c r="AQ24" s="9"/>
      <c r="AR24" s="3" t="s">
        <v>604</v>
      </c>
      <c r="AS24" t="s">
        <v>520</v>
      </c>
      <c r="AT24" t="s">
        <v>175</v>
      </c>
      <c r="AU24" t="s">
        <v>521</v>
      </c>
      <c r="AV24" t="s">
        <v>522</v>
      </c>
      <c r="AW24" s="9"/>
      <c r="AX24" s="3" t="str">
        <f t="shared" si="17"/>
        <v>Ryan Leiteritz</v>
      </c>
      <c r="BE24" s="32">
        <f t="shared" si="8"/>
        <v>7</v>
      </c>
    </row>
    <row r="25" spans="1:57" ht="14" hidden="1" customHeight="1" x14ac:dyDescent="0.2">
      <c r="A25" s="3" t="str">
        <f t="shared" ref="A25:A30" si="19">RIGHT(AR25,9)</f>
        <v>24500-001</v>
      </c>
      <c r="B25" s="3" t="s">
        <v>435</v>
      </c>
      <c r="C25" s="3" t="str">
        <f t="shared" si="2"/>
        <v>Jake Petit</v>
      </c>
      <c r="D25" s="3" t="s">
        <v>144</v>
      </c>
      <c r="H25" s="3">
        <v>24</v>
      </c>
      <c r="I25" s="4">
        <v>4</v>
      </c>
      <c r="J25" s="3" t="s">
        <v>655</v>
      </c>
      <c r="K25" s="3" t="s">
        <v>93</v>
      </c>
      <c r="L25" s="4">
        <v>6</v>
      </c>
      <c r="M25" s="9"/>
      <c r="N25" s="9"/>
      <c r="O25" s="9"/>
      <c r="P25" s="9"/>
      <c r="Q25" s="9"/>
      <c r="R25" s="9"/>
      <c r="S25" s="9"/>
      <c r="T25" s="9"/>
      <c r="U25" s="9"/>
      <c r="V25" s="9"/>
      <c r="W25" s="3" t="s">
        <v>429</v>
      </c>
      <c r="X25" s="3" t="s">
        <v>423</v>
      </c>
      <c r="Y25" s="32">
        <f t="shared" si="4"/>
        <v>24</v>
      </c>
      <c r="Z25" s="9"/>
      <c r="AA25" s="3" t="str">
        <f t="shared" si="0"/>
        <v>Jake Petit</v>
      </c>
      <c r="AC25" s="34"/>
      <c r="AD25" s="34"/>
      <c r="AF25" s="29"/>
      <c r="AG25" s="31"/>
      <c r="AH25" s="30"/>
      <c r="AJ25" s="33"/>
      <c r="AK25" s="9"/>
      <c r="AL25" s="3" t="str">
        <f t="shared" si="15"/>
        <v>Petit, Jacob</v>
      </c>
      <c r="AM25" s="9"/>
      <c r="AO25" s="3">
        <f t="shared" ref="AO25:AO78" ca="1" si="20">INT(RAND()*100)+1</f>
        <v>87</v>
      </c>
      <c r="AP25" s="3">
        <v>1</v>
      </c>
      <c r="AQ25" s="9"/>
      <c r="AR25" s="3" t="s">
        <v>604</v>
      </c>
      <c r="AS25" t="s">
        <v>620</v>
      </c>
      <c r="AT25" t="s">
        <v>299</v>
      </c>
      <c r="AU25" t="s">
        <v>621</v>
      </c>
      <c r="AV25" t="s">
        <v>622</v>
      </c>
      <c r="AW25" s="9"/>
      <c r="AX25" s="3" t="str">
        <f t="shared" si="17"/>
        <v>Jake Petit</v>
      </c>
      <c r="BE25" s="32">
        <f t="shared" si="8"/>
        <v>24</v>
      </c>
    </row>
    <row r="26" spans="1:57" ht="14" hidden="1" customHeight="1" x14ac:dyDescent="0.2">
      <c r="A26" s="3" t="str">
        <f t="shared" si="19"/>
        <v>24500-001</v>
      </c>
      <c r="B26" s="3" t="s">
        <v>435</v>
      </c>
      <c r="C26" s="3" t="str">
        <f t="shared" si="2"/>
        <v>Irving Sanchez</v>
      </c>
      <c r="D26" s="3" t="str">
        <f t="shared" si="18"/>
        <v>Irving</v>
      </c>
      <c r="H26" s="3">
        <v>3</v>
      </c>
      <c r="I26" s="4">
        <v>1</v>
      </c>
      <c r="J26" s="3" t="s">
        <v>652</v>
      </c>
      <c r="L26" s="4">
        <v>3</v>
      </c>
      <c r="M26" s="9"/>
      <c r="N26" s="9"/>
      <c r="O26" s="9"/>
      <c r="P26" s="9"/>
      <c r="Q26" s="9"/>
      <c r="R26" s="9"/>
      <c r="S26" s="9"/>
      <c r="T26" s="9"/>
      <c r="U26" s="9"/>
      <c r="V26" s="9"/>
      <c r="W26" s="3" t="s">
        <v>429</v>
      </c>
      <c r="X26" s="3" t="s">
        <v>423</v>
      </c>
      <c r="Y26" s="32">
        <f t="shared" si="4"/>
        <v>3</v>
      </c>
      <c r="Z26" s="9"/>
      <c r="AA26" s="3" t="str">
        <f t="shared" si="0"/>
        <v>Irving Sanchez</v>
      </c>
      <c r="AC26" s="34"/>
      <c r="AD26" s="34"/>
      <c r="AF26" s="29"/>
      <c r="AG26" s="31"/>
      <c r="AH26" s="30"/>
      <c r="AJ26" s="33"/>
      <c r="AK26" s="9"/>
      <c r="AL26" s="3" t="str">
        <f t="shared" si="15"/>
        <v>Sanchez, Irving</v>
      </c>
      <c r="AM26" s="9"/>
      <c r="AO26" s="3">
        <f t="shared" ca="1" si="20"/>
        <v>64</v>
      </c>
      <c r="AP26" s="3">
        <v>7</v>
      </c>
      <c r="AQ26" s="9"/>
      <c r="AR26" s="3" t="s">
        <v>604</v>
      </c>
      <c r="AS26" t="s">
        <v>5</v>
      </c>
      <c r="AT26" t="s">
        <v>623</v>
      </c>
      <c r="AU26" t="s">
        <v>624</v>
      </c>
      <c r="AV26" t="s">
        <v>625</v>
      </c>
      <c r="AW26" s="9"/>
      <c r="AX26" s="3" t="str">
        <f t="shared" si="17"/>
        <v>Irving Sanchez</v>
      </c>
      <c r="BE26" s="32">
        <f t="shared" ref="BE26:BE29" si="21">Y26</f>
        <v>3</v>
      </c>
    </row>
    <row r="27" spans="1:57" ht="14" hidden="1" customHeight="1" x14ac:dyDescent="0.2">
      <c r="A27" s="3" t="str">
        <f t="shared" si="19"/>
        <v>24500-001</v>
      </c>
      <c r="B27" s="3" t="s">
        <v>435</v>
      </c>
      <c r="C27" s="3" t="str">
        <f t="shared" si="2"/>
        <v>Brindyn Schultz</v>
      </c>
      <c r="D27" s="3" t="str">
        <f t="shared" si="18"/>
        <v>Brindyn</v>
      </c>
      <c r="H27" s="3">
        <v>15</v>
      </c>
      <c r="I27" s="4">
        <v>3</v>
      </c>
      <c r="J27" s="3" t="s">
        <v>653</v>
      </c>
      <c r="L27" s="4">
        <v>7</v>
      </c>
      <c r="M27" s="9"/>
      <c r="N27" s="9"/>
      <c r="O27" s="9"/>
      <c r="P27" s="9"/>
      <c r="Q27" s="9"/>
      <c r="R27" s="9"/>
      <c r="S27" s="9"/>
      <c r="T27" s="9"/>
      <c r="U27" s="9"/>
      <c r="V27" s="9"/>
      <c r="W27" s="3" t="s">
        <v>429</v>
      </c>
      <c r="X27" s="3" t="s">
        <v>423</v>
      </c>
      <c r="Y27" s="32">
        <f t="shared" si="4"/>
        <v>15</v>
      </c>
      <c r="Z27" s="9"/>
      <c r="AA27" s="3" t="str">
        <f t="shared" si="0"/>
        <v>Brindyn Schultz</v>
      </c>
      <c r="AC27" s="34"/>
      <c r="AD27" s="34"/>
      <c r="AF27" s="29"/>
      <c r="AG27" s="31"/>
      <c r="AH27" s="30"/>
      <c r="AJ27" s="33"/>
      <c r="AK27" s="9"/>
      <c r="AL27" s="3" t="str">
        <f t="shared" si="15"/>
        <v>Schultz, Brindyn</v>
      </c>
      <c r="AM27" s="9"/>
      <c r="AO27" s="3">
        <f t="shared" ca="1" si="20"/>
        <v>97</v>
      </c>
      <c r="AP27" s="3">
        <v>69</v>
      </c>
      <c r="AQ27" s="9"/>
      <c r="AR27" s="3" t="s">
        <v>604</v>
      </c>
      <c r="AS27" t="s">
        <v>540</v>
      </c>
      <c r="AT27" t="s">
        <v>541</v>
      </c>
      <c r="AU27" t="s">
        <v>542</v>
      </c>
      <c r="AV27" t="s">
        <v>543</v>
      </c>
      <c r="AW27" s="9"/>
      <c r="AX27" s="3" t="str">
        <f t="shared" si="17"/>
        <v>Brindyn Schultz</v>
      </c>
      <c r="BE27" s="32">
        <f t="shared" si="21"/>
        <v>15</v>
      </c>
    </row>
    <row r="28" spans="1:57" ht="14" hidden="1" customHeight="1" x14ac:dyDescent="0.2">
      <c r="A28" s="3" t="str">
        <f t="shared" si="19"/>
        <v>24500-001</v>
      </c>
      <c r="B28" s="3" t="s">
        <v>435</v>
      </c>
      <c r="C28" s="3" t="str">
        <f t="shared" si="2"/>
        <v>Matt Stankevicius</v>
      </c>
      <c r="D28" s="3" t="s">
        <v>308</v>
      </c>
      <c r="E28" s="3" t="s">
        <v>93</v>
      </c>
      <c r="H28" s="3">
        <v>20</v>
      </c>
      <c r="I28" s="4">
        <v>4</v>
      </c>
      <c r="J28" s="3" t="s">
        <v>655</v>
      </c>
      <c r="K28" s="3" t="s">
        <v>93</v>
      </c>
      <c r="L28" s="4">
        <v>5</v>
      </c>
      <c r="M28" s="9"/>
      <c r="N28" s="9"/>
      <c r="O28" s="9"/>
      <c r="P28" s="9"/>
      <c r="Q28" s="9"/>
      <c r="R28" s="9"/>
      <c r="S28" s="9"/>
      <c r="T28" s="9"/>
      <c r="U28" s="9"/>
      <c r="V28" s="9"/>
      <c r="W28" s="3" t="s">
        <v>429</v>
      </c>
      <c r="X28" s="3" t="s">
        <v>423</v>
      </c>
      <c r="Y28" s="32">
        <f t="shared" si="4"/>
        <v>20</v>
      </c>
      <c r="Z28" s="9"/>
      <c r="AA28" s="3" t="str">
        <f t="shared" si="0"/>
        <v>Matt Stankevicius</v>
      </c>
      <c r="AC28" s="34"/>
      <c r="AD28" s="34"/>
      <c r="AF28" s="29"/>
      <c r="AG28" s="31"/>
      <c r="AH28" s="30"/>
      <c r="AJ28" s="33"/>
      <c r="AK28" s="9"/>
      <c r="AL28" s="3" t="str">
        <f t="shared" si="15"/>
        <v>Stankevicius, Matthew</v>
      </c>
      <c r="AM28" s="9"/>
      <c r="AO28" s="3">
        <f t="shared" ca="1" si="20"/>
        <v>10</v>
      </c>
      <c r="AP28" s="3">
        <v>72</v>
      </c>
      <c r="AQ28" s="9"/>
      <c r="AR28" s="3" t="s">
        <v>604</v>
      </c>
      <c r="AS28" t="s">
        <v>626</v>
      </c>
      <c r="AT28" t="s">
        <v>152</v>
      </c>
      <c r="AU28" t="s">
        <v>627</v>
      </c>
      <c r="AV28" t="s">
        <v>628</v>
      </c>
      <c r="AW28" s="9"/>
      <c r="AX28" s="3" t="str">
        <f t="shared" si="17"/>
        <v>Matt Stankevicius</v>
      </c>
      <c r="BE28" s="32">
        <f t="shared" si="21"/>
        <v>20</v>
      </c>
    </row>
    <row r="29" spans="1:57" ht="14" hidden="1" customHeight="1" x14ac:dyDescent="0.2">
      <c r="A29" s="3" t="str">
        <f t="shared" si="19"/>
        <v>24500-001</v>
      </c>
      <c r="B29" s="3" t="s">
        <v>435</v>
      </c>
      <c r="C29" s="3" t="str">
        <f t="shared" si="2"/>
        <v>Sam Swedo</v>
      </c>
      <c r="D29" s="3" t="s">
        <v>328</v>
      </c>
      <c r="E29" s="3" t="s">
        <v>93</v>
      </c>
      <c r="H29" s="3">
        <v>10</v>
      </c>
      <c r="I29" s="4">
        <v>2</v>
      </c>
      <c r="J29" s="3" t="s">
        <v>654</v>
      </c>
      <c r="L29" s="4">
        <v>2</v>
      </c>
      <c r="M29" s="9"/>
      <c r="N29" s="9"/>
      <c r="O29" s="9"/>
      <c r="P29" s="9"/>
      <c r="Q29" s="9"/>
      <c r="R29" s="9"/>
      <c r="S29" s="9"/>
      <c r="T29" s="9"/>
      <c r="U29" s="9"/>
      <c r="V29" s="9"/>
      <c r="W29" s="3" t="s">
        <v>429</v>
      </c>
      <c r="X29" s="3" t="s">
        <v>423</v>
      </c>
      <c r="Y29" s="32">
        <f t="shared" si="4"/>
        <v>10</v>
      </c>
      <c r="Z29" s="9"/>
      <c r="AA29" s="3" t="str">
        <f t="shared" si="0"/>
        <v>Sam Swedo</v>
      </c>
      <c r="AC29" s="34"/>
      <c r="AD29" s="34"/>
      <c r="AF29" s="29"/>
      <c r="AG29" s="31"/>
      <c r="AH29" s="30"/>
      <c r="AJ29" s="33"/>
      <c r="AK29" s="9"/>
      <c r="AL29" s="3" t="str">
        <f t="shared" si="15"/>
        <v>Swedo, Samuel</v>
      </c>
      <c r="AM29" s="9"/>
      <c r="AO29" s="3">
        <f t="shared" ca="1" si="20"/>
        <v>100</v>
      </c>
      <c r="AP29" s="3">
        <v>35</v>
      </c>
      <c r="AQ29" s="9"/>
      <c r="AR29" s="3" t="s">
        <v>604</v>
      </c>
      <c r="AS29" t="s">
        <v>629</v>
      </c>
      <c r="AT29" t="s">
        <v>38</v>
      </c>
      <c r="AU29" t="s">
        <v>630</v>
      </c>
      <c r="AV29" t="s">
        <v>631</v>
      </c>
      <c r="AW29" s="9"/>
      <c r="AX29" s="3" t="str">
        <f t="shared" si="17"/>
        <v>Sam Swedo</v>
      </c>
      <c r="BE29" s="32">
        <f t="shared" si="21"/>
        <v>10</v>
      </c>
    </row>
    <row r="30" spans="1:57" ht="14" hidden="1" customHeight="1" x14ac:dyDescent="0.2">
      <c r="A30" s="3" t="str">
        <f t="shared" si="19"/>
        <v>24500-001</v>
      </c>
      <c r="B30" s="3" t="s">
        <v>435</v>
      </c>
      <c r="C30" s="3" t="str">
        <f t="shared" si="2"/>
        <v>Enrico Taal</v>
      </c>
      <c r="D30" s="3" t="s">
        <v>649</v>
      </c>
      <c r="H30" s="3">
        <v>18</v>
      </c>
      <c r="I30" s="4">
        <v>3</v>
      </c>
      <c r="J30" s="3" t="s">
        <v>653</v>
      </c>
      <c r="L30" s="4">
        <v>4</v>
      </c>
      <c r="M30" s="9"/>
      <c r="N30" s="9"/>
      <c r="O30" s="9"/>
      <c r="P30" s="9"/>
      <c r="Q30" s="9"/>
      <c r="R30" s="9"/>
      <c r="S30" s="9"/>
      <c r="T30" s="9"/>
      <c r="U30" s="9"/>
      <c r="V30" s="9"/>
      <c r="W30" s="3" t="s">
        <v>429</v>
      </c>
      <c r="X30" s="3" t="s">
        <v>423</v>
      </c>
      <c r="Y30" s="32">
        <f t="shared" si="4"/>
        <v>18</v>
      </c>
      <c r="Z30" s="9"/>
      <c r="AA30" s="3" t="str">
        <f t="shared" si="0"/>
        <v>Enrico Taal</v>
      </c>
      <c r="AC30" s="34"/>
      <c r="AD30" s="34"/>
      <c r="AF30" s="29"/>
      <c r="AG30" s="31"/>
      <c r="AH30" s="30"/>
      <c r="AJ30" s="33"/>
      <c r="AK30" s="9"/>
      <c r="AL30" s="3" t="str">
        <f t="shared" si="15"/>
        <v>Taal, Enrico Louis</v>
      </c>
      <c r="AM30" s="9"/>
      <c r="AO30" s="3">
        <f t="shared" ca="1" si="20"/>
        <v>10</v>
      </c>
      <c r="AP30" s="3">
        <v>97</v>
      </c>
      <c r="AQ30" s="9"/>
      <c r="AR30" s="3" t="s">
        <v>604</v>
      </c>
      <c r="AS30" t="s">
        <v>632</v>
      </c>
      <c r="AT30" t="s">
        <v>633</v>
      </c>
      <c r="AU30" t="s">
        <v>634</v>
      </c>
      <c r="AV30" t="s">
        <v>635</v>
      </c>
      <c r="AW30" s="9"/>
      <c r="AX30" s="3" t="str">
        <f t="shared" si="17"/>
        <v>Enrico Taal</v>
      </c>
      <c r="BE30" s="32">
        <f>Y30</f>
        <v>18</v>
      </c>
    </row>
    <row r="31" spans="1:57" ht="14" hidden="1" customHeight="1" x14ac:dyDescent="0.2">
      <c r="A31" s="3" t="str">
        <f t="shared" ref="A31" si="22">RIGHT(AR31,9)</f>
        <v>24500-001</v>
      </c>
      <c r="B31" s="3" t="s">
        <v>435</v>
      </c>
      <c r="C31" s="3" t="str">
        <f t="shared" si="2"/>
        <v>Noah Van Gorp</v>
      </c>
      <c r="D31" s="3" t="str">
        <f t="shared" ref="D31" si="23">AT31</f>
        <v>Noah</v>
      </c>
      <c r="H31" s="3">
        <v>11</v>
      </c>
      <c r="I31" s="4">
        <v>2</v>
      </c>
      <c r="J31" s="3" t="s">
        <v>654</v>
      </c>
      <c r="L31" s="4">
        <v>6</v>
      </c>
      <c r="M31" s="9"/>
      <c r="N31" s="9"/>
      <c r="O31" s="9"/>
      <c r="P31" s="9"/>
      <c r="Q31" s="9"/>
      <c r="R31" s="9"/>
      <c r="S31" s="9"/>
      <c r="T31" s="9"/>
      <c r="U31" s="9"/>
      <c r="V31" s="9"/>
      <c r="W31" s="3" t="s">
        <v>429</v>
      </c>
      <c r="X31" s="3" t="s">
        <v>423</v>
      </c>
      <c r="Y31" s="32">
        <f t="shared" si="4"/>
        <v>11</v>
      </c>
      <c r="Z31" s="9"/>
      <c r="AA31" s="3" t="str">
        <f t="shared" si="0"/>
        <v>Noah Van Gorp</v>
      </c>
      <c r="AC31" s="34"/>
      <c r="AD31" s="34"/>
      <c r="AF31" s="29"/>
      <c r="AG31" s="31"/>
      <c r="AH31" s="30"/>
      <c r="AJ31" s="33"/>
      <c r="AK31" s="9"/>
      <c r="AL31" s="3" t="str">
        <f t="shared" si="15"/>
        <v>Van Gorp, Noah</v>
      </c>
      <c r="AM31" s="9"/>
      <c r="AO31" s="3">
        <f t="shared" ca="1" si="20"/>
        <v>3</v>
      </c>
      <c r="AP31" s="3">
        <v>32</v>
      </c>
      <c r="AQ31" s="9"/>
      <c r="AR31" s="3" t="s">
        <v>604</v>
      </c>
      <c r="AS31" t="s">
        <v>636</v>
      </c>
      <c r="AT31" t="s">
        <v>34</v>
      </c>
      <c r="AU31" t="s">
        <v>637</v>
      </c>
      <c r="AV31" t="s">
        <v>638</v>
      </c>
      <c r="AW31" s="9"/>
      <c r="AX31" s="3" t="str">
        <f t="shared" si="17"/>
        <v>Noah Van Gorp</v>
      </c>
      <c r="BE31" s="32"/>
    </row>
    <row r="32" spans="1:57" ht="14" hidden="1" customHeight="1" x14ac:dyDescent="0.2">
      <c r="A32" s="3" t="str">
        <f t="shared" ref="A32" si="24">RIGHT(AR32,9)</f>
        <v>24500-001</v>
      </c>
      <c r="B32" s="3" t="s">
        <v>435</v>
      </c>
      <c r="C32" s="3" t="str">
        <f t="shared" si="2"/>
        <v>Emilio Vilchis</v>
      </c>
      <c r="D32" s="3" t="str">
        <f t="shared" ref="D32" si="25">AT32</f>
        <v>Emilio</v>
      </c>
      <c r="E32" s="3" t="s">
        <v>93</v>
      </c>
      <c r="H32" s="3">
        <v>14</v>
      </c>
      <c r="I32" s="4">
        <v>3</v>
      </c>
      <c r="J32" s="3" t="s">
        <v>653</v>
      </c>
      <c r="L32" s="4">
        <v>4</v>
      </c>
      <c r="M32" s="9"/>
      <c r="N32" s="9"/>
      <c r="O32" s="9"/>
      <c r="P32" s="9"/>
      <c r="Q32" s="9"/>
      <c r="R32" s="9"/>
      <c r="S32" s="9"/>
      <c r="T32" s="9"/>
      <c r="U32" s="9"/>
      <c r="V32" s="9"/>
      <c r="W32" s="3" t="s">
        <v>429</v>
      </c>
      <c r="X32" s="3" t="s">
        <v>423</v>
      </c>
      <c r="Y32" s="32">
        <f t="shared" si="4"/>
        <v>14</v>
      </c>
      <c r="Z32" s="9"/>
      <c r="AA32" s="3" t="str">
        <f t="shared" si="0"/>
        <v>Emilio Vilchis</v>
      </c>
      <c r="AC32" s="34"/>
      <c r="AD32" s="34"/>
      <c r="AF32" s="29"/>
      <c r="AG32" s="31"/>
      <c r="AH32" s="30"/>
      <c r="AJ32" s="33"/>
      <c r="AK32" s="9"/>
      <c r="AL32" s="3" t="str">
        <f t="shared" si="15"/>
        <v>Vilchis, Emilio</v>
      </c>
      <c r="AM32" s="9"/>
      <c r="AO32" s="3">
        <f t="shared" ca="1" si="20"/>
        <v>79</v>
      </c>
      <c r="AP32" s="3">
        <v>97</v>
      </c>
      <c r="AQ32" s="9"/>
      <c r="AR32" s="3" t="s">
        <v>604</v>
      </c>
      <c r="AS32" s="3" t="s">
        <v>639</v>
      </c>
      <c r="AT32" s="3" t="s">
        <v>640</v>
      </c>
      <c r="AU32" s="3" t="s">
        <v>641</v>
      </c>
      <c r="AV32" s="3" t="s">
        <v>642</v>
      </c>
      <c r="AW32" s="9"/>
      <c r="AX32" s="3" t="str">
        <f t="shared" si="17"/>
        <v>Emilio Vilchis</v>
      </c>
    </row>
    <row r="33" spans="1:57" ht="14" hidden="1" customHeight="1" x14ac:dyDescent="0.2">
      <c r="A33" s="3" t="str">
        <f t="shared" ref="A33:A58" si="26">RIGHT(AR33,9)</f>
        <v>44000-001</v>
      </c>
      <c r="B33" s="3" t="s">
        <v>435</v>
      </c>
      <c r="C33" s="3" t="str">
        <f t="shared" si="2"/>
        <v>James Barkauskas</v>
      </c>
      <c r="D33" s="3" t="str">
        <f>AT33</f>
        <v>James</v>
      </c>
      <c r="E33" s="3" t="s">
        <v>397</v>
      </c>
      <c r="H33" s="3">
        <v>27</v>
      </c>
      <c r="I33" s="4">
        <v>5</v>
      </c>
      <c r="J33" s="3" t="s">
        <v>658</v>
      </c>
      <c r="L33" s="4">
        <v>3</v>
      </c>
      <c r="M33" s="9"/>
      <c r="N33" s="37" t="str">
        <f>A33</f>
        <v>44000-001</v>
      </c>
      <c r="O33" s="37" t="str">
        <f>C33</f>
        <v>James Barkauskas</v>
      </c>
      <c r="P33" s="37" t="str">
        <f>J33</f>
        <v>ScrumptyDumpty</v>
      </c>
      <c r="Q33" s="37"/>
      <c r="R33" s="37"/>
      <c r="S33" s="37"/>
      <c r="T33" s="37"/>
      <c r="U33" s="37"/>
      <c r="V33" s="9"/>
      <c r="W33" s="3" t="s">
        <v>460</v>
      </c>
      <c r="X33" s="3" t="s">
        <v>423</v>
      </c>
      <c r="Y33" s="32">
        <f t="shared" si="4"/>
        <v>27</v>
      </c>
      <c r="Z33" s="9"/>
      <c r="AA33" s="3" t="str">
        <f t="shared" ref="AA33:AA64" si="27">C33</f>
        <v>James Barkauskas</v>
      </c>
      <c r="AC33" s="34"/>
      <c r="AD33" s="34"/>
      <c r="AF33" s="29"/>
      <c r="AG33" s="31"/>
      <c r="AH33" s="30"/>
      <c r="AJ33" s="33"/>
      <c r="AK33" s="9"/>
      <c r="AL33" s="3" t="str">
        <f t="shared" ref="AL33:AL45" si="28">CONCATENATE(AS33,", ",AT33)</f>
        <v>Barkauskas, James</v>
      </c>
      <c r="AM33" s="9"/>
      <c r="AO33" s="3">
        <f t="shared" ca="1" si="20"/>
        <v>38</v>
      </c>
      <c r="AP33" s="3">
        <v>70</v>
      </c>
      <c r="AQ33" s="9"/>
      <c r="AR33" s="3" t="s">
        <v>473</v>
      </c>
      <c r="AS33" t="s">
        <v>436</v>
      </c>
      <c r="AT33" t="s">
        <v>437</v>
      </c>
      <c r="AU33" t="s">
        <v>438</v>
      </c>
      <c r="AV33" t="s">
        <v>439</v>
      </c>
      <c r="AW33" s="9"/>
      <c r="AX33" s="3" t="str">
        <f t="shared" si="17"/>
        <v>James Barkauskas</v>
      </c>
      <c r="BE33" s="32">
        <f t="shared" ref="BE33:BE34" si="29">Y33</f>
        <v>27</v>
      </c>
    </row>
    <row r="34" spans="1:57" ht="14" hidden="1" customHeight="1" x14ac:dyDescent="0.2">
      <c r="A34" s="3" t="str">
        <f t="shared" si="26"/>
        <v>44000-001</v>
      </c>
      <c r="B34" s="3" t="s">
        <v>435</v>
      </c>
      <c r="C34" s="3" t="str">
        <f t="shared" ref="C34:C65" si="30">CONCATENATE(D34," ",AS34)</f>
        <v>Zac Birgen</v>
      </c>
      <c r="D34" s="3" t="s">
        <v>556</v>
      </c>
      <c r="E34" s="3" t="s">
        <v>93</v>
      </c>
      <c r="H34" s="3">
        <v>5</v>
      </c>
      <c r="I34" s="4">
        <v>1</v>
      </c>
      <c r="J34" s="3" t="s">
        <v>557</v>
      </c>
      <c r="K34" s="3" t="s">
        <v>93</v>
      </c>
      <c r="L34" s="4">
        <v>2</v>
      </c>
      <c r="M34" s="9"/>
      <c r="N34" s="37" t="str">
        <f t="shared" ref="N34:N78" si="31">A34</f>
        <v>44000-001</v>
      </c>
      <c r="O34" s="37" t="str">
        <f t="shared" ref="O34:O78" si="32">C34</f>
        <v>Zac Birgen</v>
      </c>
      <c r="P34" s="37" t="str">
        <f t="shared" ref="P34:P78" si="33">J34</f>
        <v>FreakingFractals</v>
      </c>
      <c r="Q34" s="37"/>
      <c r="R34" s="37"/>
      <c r="S34" s="37"/>
      <c r="T34" s="37"/>
      <c r="U34" s="37"/>
      <c r="V34" s="9"/>
      <c r="W34" s="3" t="s">
        <v>460</v>
      </c>
      <c r="X34" s="3" t="s">
        <v>423</v>
      </c>
      <c r="Y34" s="32">
        <f t="shared" si="4"/>
        <v>5</v>
      </c>
      <c r="Z34" s="9"/>
      <c r="AA34" s="3" t="str">
        <f t="shared" si="27"/>
        <v>Zac Birgen</v>
      </c>
      <c r="AC34" s="34"/>
      <c r="AD34" s="34"/>
      <c r="AF34" s="29"/>
      <c r="AG34" s="31"/>
      <c r="AH34" s="30"/>
      <c r="AJ34" s="33"/>
      <c r="AK34" s="9"/>
      <c r="AL34" s="3" t="str">
        <f t="shared" si="28"/>
        <v>Birgen, Isaac</v>
      </c>
      <c r="AM34" s="9"/>
      <c r="AO34" s="3">
        <f t="shared" ca="1" si="20"/>
        <v>14</v>
      </c>
      <c r="AP34" s="3">
        <v>10</v>
      </c>
      <c r="AQ34" s="9"/>
      <c r="AR34" s="3" t="s">
        <v>473</v>
      </c>
      <c r="AS34" t="s">
        <v>474</v>
      </c>
      <c r="AT34" t="s">
        <v>475</v>
      </c>
      <c r="AU34" t="s">
        <v>476</v>
      </c>
      <c r="AV34" t="s">
        <v>477</v>
      </c>
      <c r="AW34" s="9"/>
      <c r="AX34" s="3" t="str">
        <f t="shared" si="17"/>
        <v>Zac Birgen</v>
      </c>
      <c r="BE34" s="32">
        <f t="shared" si="29"/>
        <v>5</v>
      </c>
    </row>
    <row r="35" spans="1:57" ht="14" hidden="1" customHeight="1" x14ac:dyDescent="0.2">
      <c r="A35" s="3" t="str">
        <f t="shared" si="26"/>
        <v>44000-001</v>
      </c>
      <c r="B35" s="3" t="s">
        <v>435</v>
      </c>
      <c r="C35" s="3" t="str">
        <f t="shared" si="30"/>
        <v>Jazmin Buenrostro</v>
      </c>
      <c r="D35" s="3" t="str">
        <f t="shared" ref="D35:D44" si="34">AT35</f>
        <v>Jazmin</v>
      </c>
      <c r="H35" s="3">
        <v>14</v>
      </c>
      <c r="I35" s="4">
        <v>3</v>
      </c>
      <c r="J35" s="3" t="s">
        <v>656</v>
      </c>
      <c r="L35" s="4">
        <v>1</v>
      </c>
      <c r="M35" s="9"/>
      <c r="N35" s="37" t="str">
        <f t="shared" si="31"/>
        <v>44000-001</v>
      </c>
      <c r="O35" s="37" t="str">
        <f t="shared" si="32"/>
        <v>Jazmin Buenrostro</v>
      </c>
      <c r="P35" s="37" t="str">
        <f t="shared" si="33"/>
        <v>RayScrump</v>
      </c>
      <c r="Q35" s="37"/>
      <c r="R35" s="37"/>
      <c r="S35" s="37"/>
      <c r="T35" s="37"/>
      <c r="U35" s="37"/>
      <c r="V35" s="9"/>
      <c r="W35" s="3" t="s">
        <v>460</v>
      </c>
      <c r="X35" s="3" t="s">
        <v>423</v>
      </c>
      <c r="Y35" s="32">
        <f t="shared" si="4"/>
        <v>14</v>
      </c>
      <c r="Z35" s="9"/>
      <c r="AA35" s="3" t="str">
        <f t="shared" si="27"/>
        <v>Jazmin Buenrostro</v>
      </c>
      <c r="AC35" s="34"/>
      <c r="AD35" s="34"/>
      <c r="AF35" s="29"/>
      <c r="AG35" s="31"/>
      <c r="AH35" s="30"/>
      <c r="AJ35" s="33"/>
      <c r="AK35" s="9"/>
      <c r="AL35" s="3" t="str">
        <f t="shared" si="28"/>
        <v>Buenrostro, Jazmin</v>
      </c>
      <c r="AM35" s="9"/>
      <c r="AO35" s="3">
        <f t="shared" ca="1" si="20"/>
        <v>62</v>
      </c>
      <c r="AP35" s="3">
        <v>67</v>
      </c>
      <c r="AQ35" s="9"/>
      <c r="AR35" s="3" t="s">
        <v>473</v>
      </c>
      <c r="AS35" t="s">
        <v>478</v>
      </c>
      <c r="AT35" t="s">
        <v>479</v>
      </c>
      <c r="AU35" t="s">
        <v>480</v>
      </c>
      <c r="AV35" t="s">
        <v>481</v>
      </c>
      <c r="AW35" s="9"/>
      <c r="AX35" s="3" t="str">
        <f t="shared" si="17"/>
        <v>Jazmin Buenrostro</v>
      </c>
    </row>
    <row r="36" spans="1:57" ht="14" customHeight="1" x14ac:dyDescent="0.2">
      <c r="A36" s="3" t="str">
        <f t="shared" si="26"/>
        <v>44000-001</v>
      </c>
      <c r="B36" s="3" t="s">
        <v>435</v>
      </c>
      <c r="C36" s="3" t="str">
        <f t="shared" si="30"/>
        <v>Julie Dosher</v>
      </c>
      <c r="D36" s="3" t="str">
        <f t="shared" si="34"/>
        <v>Julie</v>
      </c>
      <c r="H36" s="3">
        <v>21</v>
      </c>
      <c r="I36" s="4">
        <v>4</v>
      </c>
      <c r="J36" s="3" t="s">
        <v>657</v>
      </c>
      <c r="L36" s="4">
        <v>4</v>
      </c>
      <c r="M36" s="9"/>
      <c r="N36" s="37" t="str">
        <f t="shared" si="31"/>
        <v>44000-001</v>
      </c>
      <c r="O36" s="37" t="str">
        <f t="shared" si="32"/>
        <v>Julie Dosher</v>
      </c>
      <c r="P36" s="37" t="str">
        <f t="shared" si="33"/>
        <v>DeadPoetsScrumciety</v>
      </c>
      <c r="Q36" s="37"/>
      <c r="R36" s="37"/>
      <c r="S36" s="37"/>
      <c r="T36" s="37"/>
      <c r="U36" s="37"/>
      <c r="V36" s="9"/>
      <c r="W36" s="3" t="s">
        <v>460</v>
      </c>
      <c r="X36" s="3" t="s">
        <v>423</v>
      </c>
      <c r="Y36" s="32">
        <f>H37</f>
        <v>1</v>
      </c>
      <c r="Z36" s="9"/>
      <c r="AA36" s="3" t="str">
        <f t="shared" si="27"/>
        <v>Julie Dosher</v>
      </c>
      <c r="AC36" s="34"/>
      <c r="AD36" s="34"/>
      <c r="AF36" s="29"/>
      <c r="AG36" s="31"/>
      <c r="AH36" s="30"/>
      <c r="AJ36" s="33"/>
      <c r="AK36" s="9"/>
      <c r="AL36" s="3" t="str">
        <f t="shared" si="28"/>
        <v>Dosher, Julie</v>
      </c>
      <c r="AM36" s="9"/>
      <c r="AO36" s="3">
        <f t="shared" ca="1" si="20"/>
        <v>20</v>
      </c>
      <c r="AP36" s="3">
        <v>64</v>
      </c>
      <c r="AQ36" s="9"/>
      <c r="AR36" s="3" t="s">
        <v>473</v>
      </c>
      <c r="AS36" t="s">
        <v>482</v>
      </c>
      <c r="AT36" t="s">
        <v>483</v>
      </c>
      <c r="AU36" t="s">
        <v>484</v>
      </c>
      <c r="AV36" t="s">
        <v>485</v>
      </c>
      <c r="AW36" s="9"/>
      <c r="AX36" s="3" t="str">
        <f t="shared" si="17"/>
        <v>Julie Dosher</v>
      </c>
      <c r="BE36" s="32">
        <f t="shared" ref="BE36" si="35">Y36</f>
        <v>1</v>
      </c>
    </row>
    <row r="37" spans="1:57" ht="14" hidden="1" customHeight="1" x14ac:dyDescent="0.2">
      <c r="A37" s="3" t="str">
        <f t="shared" si="26"/>
        <v>44000-001</v>
      </c>
      <c r="B37" s="3" t="s">
        <v>435</v>
      </c>
      <c r="C37" s="3" t="str">
        <f t="shared" si="30"/>
        <v>Logan Edwards</v>
      </c>
      <c r="D37" s="3" t="str">
        <f t="shared" si="34"/>
        <v>Logan</v>
      </c>
      <c r="E37" s="3" t="s">
        <v>397</v>
      </c>
      <c r="H37" s="3">
        <v>1</v>
      </c>
      <c r="I37" s="4">
        <v>1</v>
      </c>
      <c r="J37" s="3" t="s">
        <v>557</v>
      </c>
      <c r="L37" s="4">
        <v>3</v>
      </c>
      <c r="M37" s="9"/>
      <c r="N37" s="37" t="str">
        <f t="shared" si="31"/>
        <v>44000-001</v>
      </c>
      <c r="O37" s="37" t="str">
        <f t="shared" si="32"/>
        <v>Logan Edwards</v>
      </c>
      <c r="P37" s="37" t="str">
        <f t="shared" si="33"/>
        <v>FreakingFractals</v>
      </c>
      <c r="Q37" s="37"/>
      <c r="R37" s="37"/>
      <c r="S37" s="37"/>
      <c r="T37" s="37"/>
      <c r="U37" s="37"/>
      <c r="V37" s="9"/>
      <c r="W37" s="3" t="s">
        <v>460</v>
      </c>
      <c r="X37" s="3" t="s">
        <v>423</v>
      </c>
      <c r="Y37" s="32">
        <f>H36</f>
        <v>21</v>
      </c>
      <c r="Z37" s="9"/>
      <c r="AA37" s="3" t="str">
        <f t="shared" si="27"/>
        <v>Logan Edwards</v>
      </c>
      <c r="AC37" s="34"/>
      <c r="AD37" s="34"/>
      <c r="AF37" s="29"/>
      <c r="AG37" s="31"/>
      <c r="AH37" s="30"/>
      <c r="AJ37" s="33"/>
      <c r="AK37" s="9"/>
      <c r="AL37" s="3" t="str">
        <f t="shared" si="28"/>
        <v>Edwards, Logan</v>
      </c>
      <c r="AM37" s="9"/>
      <c r="AO37" s="3">
        <f t="shared" ca="1" si="20"/>
        <v>12</v>
      </c>
      <c r="AP37" s="3">
        <v>27</v>
      </c>
      <c r="AQ37" s="9"/>
      <c r="AR37" s="3" t="s">
        <v>473</v>
      </c>
      <c r="AS37" t="s">
        <v>486</v>
      </c>
      <c r="AT37" t="s">
        <v>451</v>
      </c>
      <c r="AU37" t="s">
        <v>487</v>
      </c>
      <c r="AV37" t="s">
        <v>488</v>
      </c>
      <c r="AW37" s="9"/>
      <c r="AX37" s="3" t="str">
        <f t="shared" si="17"/>
        <v>Logan Edwards</v>
      </c>
    </row>
    <row r="38" spans="1:57" ht="14" hidden="1" customHeight="1" x14ac:dyDescent="0.2">
      <c r="A38" s="3" t="str">
        <f t="shared" si="26"/>
        <v>44000-001</v>
      </c>
      <c r="B38" s="3" t="s">
        <v>435</v>
      </c>
      <c r="C38" s="3" t="str">
        <f t="shared" si="30"/>
        <v>Brian Feddes</v>
      </c>
      <c r="D38" s="3" t="str">
        <f t="shared" si="34"/>
        <v>Brian</v>
      </c>
      <c r="E38" s="3" t="s">
        <v>397</v>
      </c>
      <c r="H38" s="3">
        <v>17</v>
      </c>
      <c r="I38" s="4">
        <v>3</v>
      </c>
      <c r="J38" s="3" t="s">
        <v>656</v>
      </c>
      <c r="K38" s="3" t="s">
        <v>93</v>
      </c>
      <c r="L38" s="4">
        <v>2</v>
      </c>
      <c r="M38" s="9"/>
      <c r="N38" s="37" t="str">
        <f t="shared" si="31"/>
        <v>44000-001</v>
      </c>
      <c r="O38" s="37" t="str">
        <f t="shared" si="32"/>
        <v>Brian Feddes</v>
      </c>
      <c r="P38" s="37" t="str">
        <f t="shared" si="33"/>
        <v>RayScrump</v>
      </c>
      <c r="Q38" s="37"/>
      <c r="R38" s="37"/>
      <c r="S38" s="37"/>
      <c r="T38" s="37"/>
      <c r="U38" s="37"/>
      <c r="V38" s="9"/>
      <c r="W38" s="3" t="s">
        <v>460</v>
      </c>
      <c r="X38" s="3" t="s">
        <v>423</v>
      </c>
      <c r="Y38" s="32">
        <f t="shared" ref="Y38:Y78" si="36">H38</f>
        <v>17</v>
      </c>
      <c r="Z38" s="9"/>
      <c r="AA38" s="3" t="str">
        <f t="shared" si="27"/>
        <v>Brian Feddes</v>
      </c>
      <c r="AC38" s="34"/>
      <c r="AD38" s="34"/>
      <c r="AF38" s="29"/>
      <c r="AG38" s="31"/>
      <c r="AH38" s="30"/>
      <c r="AJ38" s="33"/>
      <c r="AK38" s="9"/>
      <c r="AL38" s="3" t="str">
        <f t="shared" si="28"/>
        <v>Feddes, Brian</v>
      </c>
      <c r="AM38" s="9"/>
      <c r="AO38" s="3">
        <f t="shared" ca="1" si="20"/>
        <v>61</v>
      </c>
      <c r="AP38" s="3">
        <v>43</v>
      </c>
      <c r="AQ38" s="9"/>
      <c r="AR38" s="3" t="s">
        <v>473</v>
      </c>
      <c r="AS38" t="s">
        <v>452</v>
      </c>
      <c r="AT38" t="s">
        <v>440</v>
      </c>
      <c r="AU38" t="s">
        <v>489</v>
      </c>
      <c r="AV38" t="s">
        <v>490</v>
      </c>
      <c r="AW38" s="9"/>
      <c r="AX38" s="3" t="str">
        <f t="shared" si="17"/>
        <v>Brian Feddes</v>
      </c>
    </row>
    <row r="39" spans="1:57" ht="14" hidden="1" customHeight="1" x14ac:dyDescent="0.2">
      <c r="A39" s="3" t="str">
        <f t="shared" si="26"/>
        <v>44000-001</v>
      </c>
      <c r="B39" s="3" t="s">
        <v>435</v>
      </c>
      <c r="C39" s="3" t="str">
        <f t="shared" si="30"/>
        <v>Katherine Groppe</v>
      </c>
      <c r="D39" s="3" t="str">
        <f t="shared" si="34"/>
        <v>Katherine</v>
      </c>
      <c r="E39" s="3" t="s">
        <v>397</v>
      </c>
      <c r="H39" s="3">
        <v>10</v>
      </c>
      <c r="I39" s="4">
        <v>2</v>
      </c>
      <c r="J39" s="3" t="s">
        <v>558</v>
      </c>
      <c r="L39" s="4">
        <v>1</v>
      </c>
      <c r="M39" s="9"/>
      <c r="N39" s="37" t="str">
        <f t="shared" si="31"/>
        <v>44000-001</v>
      </c>
      <c r="O39" s="37" t="str">
        <f t="shared" si="32"/>
        <v>Katherine Groppe</v>
      </c>
      <c r="P39" s="37" t="str">
        <f t="shared" si="33"/>
        <v>Scrumdiddliumptious</v>
      </c>
      <c r="Q39" s="37"/>
      <c r="R39" s="37"/>
      <c r="S39" s="37"/>
      <c r="T39" s="37"/>
      <c r="U39" s="37"/>
      <c r="V39" s="9"/>
      <c r="W39" s="3" t="s">
        <v>460</v>
      </c>
      <c r="X39" s="3" t="s">
        <v>423</v>
      </c>
      <c r="Y39" s="32">
        <f t="shared" si="36"/>
        <v>10</v>
      </c>
      <c r="Z39" s="9"/>
      <c r="AA39" s="3" t="str">
        <f t="shared" si="27"/>
        <v>Katherine Groppe</v>
      </c>
      <c r="AC39" s="34"/>
      <c r="AD39" s="34"/>
      <c r="AF39" s="29"/>
      <c r="AG39" s="31"/>
      <c r="AH39" s="30"/>
      <c r="AJ39" s="33"/>
      <c r="AK39" s="9"/>
      <c r="AL39" s="3" t="str">
        <f t="shared" si="28"/>
        <v>Groppe, Katherine</v>
      </c>
      <c r="AM39" s="9"/>
      <c r="AO39" s="3">
        <f t="shared" ca="1" si="20"/>
        <v>57</v>
      </c>
      <c r="AP39" s="3">
        <v>66</v>
      </c>
      <c r="AQ39" s="9"/>
      <c r="AR39" s="3" t="s">
        <v>473</v>
      </c>
      <c r="AS39" t="s">
        <v>491</v>
      </c>
      <c r="AT39" t="s">
        <v>492</v>
      </c>
      <c r="AU39" t="s">
        <v>493</v>
      </c>
      <c r="AV39" t="s">
        <v>494</v>
      </c>
      <c r="AW39" s="9"/>
      <c r="AX39" s="3" t="str">
        <f t="shared" si="17"/>
        <v>Katherine Groppe</v>
      </c>
    </row>
    <row r="40" spans="1:57" ht="14" hidden="1" customHeight="1" x14ac:dyDescent="0.2">
      <c r="A40" s="3" t="str">
        <f t="shared" si="26"/>
        <v>44000-001</v>
      </c>
      <c r="B40" s="3" t="s">
        <v>435</v>
      </c>
      <c r="C40" s="3" t="str">
        <f t="shared" si="30"/>
        <v>Evan Hartke</v>
      </c>
      <c r="D40" s="3" t="str">
        <f t="shared" si="34"/>
        <v>Evan</v>
      </c>
      <c r="H40" s="3">
        <v>6</v>
      </c>
      <c r="I40" s="4">
        <v>1</v>
      </c>
      <c r="J40" s="3" t="s">
        <v>557</v>
      </c>
      <c r="L40" s="4">
        <v>4</v>
      </c>
      <c r="M40" s="9"/>
      <c r="N40" s="37" t="str">
        <f t="shared" si="31"/>
        <v>44000-001</v>
      </c>
      <c r="O40" s="37" t="str">
        <f t="shared" si="32"/>
        <v>Evan Hartke</v>
      </c>
      <c r="P40" s="37" t="str">
        <f t="shared" si="33"/>
        <v>FreakingFractals</v>
      </c>
      <c r="Q40" s="37"/>
      <c r="R40" s="37"/>
      <c r="S40" s="37"/>
      <c r="T40" s="37"/>
      <c r="U40" s="37"/>
      <c r="V40" s="9"/>
      <c r="W40" s="3" t="s">
        <v>460</v>
      </c>
      <c r="X40" s="3" t="s">
        <v>423</v>
      </c>
      <c r="Y40" s="32">
        <f t="shared" si="36"/>
        <v>6</v>
      </c>
      <c r="Z40" s="9"/>
      <c r="AA40" s="3" t="str">
        <f t="shared" si="27"/>
        <v>Evan Hartke</v>
      </c>
      <c r="AC40" s="34"/>
      <c r="AD40" s="34"/>
      <c r="AF40" s="29"/>
      <c r="AG40" s="31"/>
      <c r="AH40" s="30"/>
      <c r="AJ40" s="33"/>
      <c r="AK40" s="9"/>
      <c r="AL40" s="3" t="str">
        <f t="shared" si="28"/>
        <v>Hartke, Evan</v>
      </c>
      <c r="AM40" s="9"/>
      <c r="AO40" s="3">
        <f t="shared" ca="1" si="20"/>
        <v>69</v>
      </c>
      <c r="AP40" s="3">
        <v>22</v>
      </c>
      <c r="AQ40" s="9"/>
      <c r="AR40" s="3" t="s">
        <v>473</v>
      </c>
      <c r="AS40" t="s">
        <v>495</v>
      </c>
      <c r="AT40" t="s">
        <v>496</v>
      </c>
      <c r="AU40" t="s">
        <v>497</v>
      </c>
      <c r="AV40" t="s">
        <v>498</v>
      </c>
      <c r="AW40" s="9"/>
      <c r="AX40" s="3" t="str">
        <f t="shared" si="17"/>
        <v>Evan Hartke</v>
      </c>
      <c r="BE40" s="32">
        <f t="shared" ref="BE40:BE42" si="37">Y40</f>
        <v>6</v>
      </c>
    </row>
    <row r="41" spans="1:57" ht="14" customHeight="1" x14ac:dyDescent="0.2">
      <c r="A41" s="3" t="str">
        <f t="shared" si="26"/>
        <v>44000-001</v>
      </c>
      <c r="B41" s="3" t="s">
        <v>435</v>
      </c>
      <c r="C41" s="3" t="str">
        <f t="shared" si="30"/>
        <v>Alex Hartlaub</v>
      </c>
      <c r="D41" s="3" t="str">
        <f t="shared" si="34"/>
        <v>Alex</v>
      </c>
      <c r="H41" s="3">
        <v>24</v>
      </c>
      <c r="I41" s="4">
        <v>4</v>
      </c>
      <c r="J41" s="3" t="s">
        <v>657</v>
      </c>
      <c r="L41" s="4">
        <v>4</v>
      </c>
      <c r="M41" s="9"/>
      <c r="N41" s="37" t="str">
        <f t="shared" si="31"/>
        <v>44000-001</v>
      </c>
      <c r="O41" s="37" t="str">
        <f t="shared" si="32"/>
        <v>Alex Hartlaub</v>
      </c>
      <c r="P41" s="37" t="str">
        <f t="shared" si="33"/>
        <v>DeadPoetsScrumciety</v>
      </c>
      <c r="Q41" s="37"/>
      <c r="R41" s="37"/>
      <c r="S41" s="37"/>
      <c r="T41" s="37"/>
      <c r="U41" s="37"/>
      <c r="V41" s="9"/>
      <c r="W41" s="3" t="s">
        <v>460</v>
      </c>
      <c r="X41" s="3" t="s">
        <v>423</v>
      </c>
      <c r="Y41" s="32">
        <f t="shared" si="36"/>
        <v>24</v>
      </c>
      <c r="Z41" s="9"/>
      <c r="AA41" s="3" t="str">
        <f t="shared" si="27"/>
        <v>Alex Hartlaub</v>
      </c>
      <c r="AC41" s="34"/>
      <c r="AD41" s="34"/>
      <c r="AF41" s="29"/>
      <c r="AG41" s="31"/>
      <c r="AH41" s="30"/>
      <c r="AJ41" s="33"/>
      <c r="AK41" s="9"/>
      <c r="AL41" s="3" t="str">
        <f t="shared" si="28"/>
        <v>Hartlaub, Alex</v>
      </c>
      <c r="AM41" s="9"/>
      <c r="AO41" s="3">
        <f t="shared" ca="1" si="20"/>
        <v>42</v>
      </c>
      <c r="AP41" s="3">
        <v>31</v>
      </c>
      <c r="AQ41" s="9"/>
      <c r="AR41" s="3" t="s">
        <v>473</v>
      </c>
      <c r="AS41" t="s">
        <v>499</v>
      </c>
      <c r="AT41" t="s">
        <v>311</v>
      </c>
      <c r="AU41" t="s">
        <v>500</v>
      </c>
      <c r="AV41" t="s">
        <v>501</v>
      </c>
      <c r="AW41" s="9"/>
      <c r="AX41" s="3" t="str">
        <f t="shared" si="17"/>
        <v>Alex Hartlaub</v>
      </c>
      <c r="BE41" s="32">
        <f t="shared" si="37"/>
        <v>24</v>
      </c>
    </row>
    <row r="42" spans="1:57" ht="14" hidden="1" customHeight="1" x14ac:dyDescent="0.2">
      <c r="A42" s="3" t="str">
        <f t="shared" si="26"/>
        <v>44000-001</v>
      </c>
      <c r="B42" s="3" t="s">
        <v>435</v>
      </c>
      <c r="C42" s="3" t="str">
        <f t="shared" si="30"/>
        <v>Khadija Khalek</v>
      </c>
      <c r="D42" s="3" t="str">
        <f t="shared" si="34"/>
        <v>Khadija</v>
      </c>
      <c r="H42" s="3">
        <v>29</v>
      </c>
      <c r="I42" s="4">
        <v>5</v>
      </c>
      <c r="J42" s="3" t="s">
        <v>658</v>
      </c>
      <c r="L42" s="4">
        <v>4</v>
      </c>
      <c r="M42" s="9"/>
      <c r="N42" s="37" t="str">
        <f t="shared" si="31"/>
        <v>44000-001</v>
      </c>
      <c r="O42" s="37" t="str">
        <f t="shared" si="32"/>
        <v>Khadija Khalek</v>
      </c>
      <c r="P42" s="37" t="str">
        <f t="shared" si="33"/>
        <v>ScrumptyDumpty</v>
      </c>
      <c r="Q42" s="37"/>
      <c r="R42" s="37"/>
      <c r="S42" s="37"/>
      <c r="T42" s="37"/>
      <c r="U42" s="37"/>
      <c r="V42" s="9"/>
      <c r="W42" s="3" t="s">
        <v>460</v>
      </c>
      <c r="X42" s="3" t="s">
        <v>423</v>
      </c>
      <c r="Y42" s="32">
        <f t="shared" si="36"/>
        <v>29</v>
      </c>
      <c r="Z42" s="9"/>
      <c r="AA42" s="3" t="str">
        <f t="shared" si="27"/>
        <v>Khadija Khalek</v>
      </c>
      <c r="AC42" s="34"/>
      <c r="AD42" s="34"/>
      <c r="AF42" s="29"/>
      <c r="AG42" s="31"/>
      <c r="AH42" s="30"/>
      <c r="AJ42" s="33"/>
      <c r="AK42" s="9"/>
      <c r="AL42" s="3" t="str">
        <f t="shared" si="28"/>
        <v>Khalek, Khadija</v>
      </c>
      <c r="AM42" s="9"/>
      <c r="AO42" s="3">
        <f t="shared" ca="1" si="20"/>
        <v>62</v>
      </c>
      <c r="AP42" s="3">
        <v>99</v>
      </c>
      <c r="AQ42" s="9"/>
      <c r="AR42" s="3" t="s">
        <v>473</v>
      </c>
      <c r="AS42" t="s">
        <v>502</v>
      </c>
      <c r="AT42" t="s">
        <v>503</v>
      </c>
      <c r="AU42" t="s">
        <v>504</v>
      </c>
      <c r="AV42" t="s">
        <v>505</v>
      </c>
      <c r="AW42" s="9"/>
      <c r="AX42" s="3" t="str">
        <f t="shared" si="17"/>
        <v>Khadija Khalek</v>
      </c>
      <c r="BE42" s="32">
        <f t="shared" si="37"/>
        <v>29</v>
      </c>
    </row>
    <row r="43" spans="1:57" ht="14" hidden="1" customHeight="1" x14ac:dyDescent="0.2">
      <c r="A43" s="3" t="str">
        <f t="shared" si="26"/>
        <v>44000-001</v>
      </c>
      <c r="B43" s="3" t="s">
        <v>435</v>
      </c>
      <c r="C43" s="3" t="str">
        <f t="shared" si="30"/>
        <v>Collin Koldoff</v>
      </c>
      <c r="D43" s="3" t="str">
        <f t="shared" si="34"/>
        <v>Collin</v>
      </c>
      <c r="H43" s="3">
        <v>8</v>
      </c>
      <c r="I43" s="4">
        <v>2</v>
      </c>
      <c r="J43" s="3" t="s">
        <v>558</v>
      </c>
      <c r="K43" s="3" t="s">
        <v>93</v>
      </c>
      <c r="L43" s="4">
        <v>4</v>
      </c>
      <c r="M43" s="9"/>
      <c r="N43" s="37" t="str">
        <f t="shared" si="31"/>
        <v>44000-001</v>
      </c>
      <c r="O43" s="37" t="str">
        <f t="shared" si="32"/>
        <v>Collin Koldoff</v>
      </c>
      <c r="P43" s="37" t="str">
        <f t="shared" si="33"/>
        <v>Scrumdiddliumptious</v>
      </c>
      <c r="Q43" s="37"/>
      <c r="R43" s="37"/>
      <c r="S43" s="37"/>
      <c r="T43" s="37"/>
      <c r="U43" s="37"/>
      <c r="V43" s="9"/>
      <c r="W43" s="3" t="s">
        <v>460</v>
      </c>
      <c r="X43" s="3" t="s">
        <v>423</v>
      </c>
      <c r="Y43" s="32">
        <f t="shared" si="36"/>
        <v>8</v>
      </c>
      <c r="Z43" s="9"/>
      <c r="AA43" s="3" t="str">
        <f t="shared" si="27"/>
        <v>Collin Koldoff</v>
      </c>
      <c r="AC43" s="34"/>
      <c r="AD43" s="34"/>
      <c r="AF43" s="29"/>
      <c r="AG43" s="31"/>
      <c r="AH43" s="30"/>
      <c r="AJ43" s="33"/>
      <c r="AK43" s="9"/>
      <c r="AL43" s="3" t="str">
        <f t="shared" si="28"/>
        <v>Koldoff, Collin</v>
      </c>
      <c r="AM43" s="9"/>
      <c r="AO43" s="3">
        <f t="shared" ca="1" si="20"/>
        <v>27</v>
      </c>
      <c r="AP43" s="3">
        <v>21</v>
      </c>
      <c r="AQ43" s="9"/>
      <c r="AR43" s="3" t="s">
        <v>473</v>
      </c>
      <c r="AS43" t="s">
        <v>506</v>
      </c>
      <c r="AT43" t="s">
        <v>352</v>
      </c>
      <c r="AU43" t="s">
        <v>507</v>
      </c>
      <c r="AV43" t="s">
        <v>508</v>
      </c>
      <c r="AW43" s="9"/>
      <c r="AX43" s="3" t="str">
        <f t="shared" si="17"/>
        <v>Collin Koldoff</v>
      </c>
    </row>
    <row r="44" spans="1:57" ht="14" hidden="1" customHeight="1" x14ac:dyDescent="0.2">
      <c r="A44" s="3" t="str">
        <f t="shared" si="26"/>
        <v>44000-001</v>
      </c>
      <c r="B44" s="3" t="s">
        <v>435</v>
      </c>
      <c r="C44" s="3" t="str">
        <f t="shared" si="30"/>
        <v>Nathan Lange</v>
      </c>
      <c r="D44" s="3" t="str">
        <f t="shared" si="34"/>
        <v>Nathan</v>
      </c>
      <c r="H44" s="3">
        <v>7</v>
      </c>
      <c r="I44" s="4">
        <v>2</v>
      </c>
      <c r="J44" s="3" t="s">
        <v>558</v>
      </c>
      <c r="L44" s="4">
        <v>3</v>
      </c>
      <c r="M44" s="9"/>
      <c r="N44" s="37" t="str">
        <f t="shared" si="31"/>
        <v>44000-001</v>
      </c>
      <c r="O44" s="37" t="str">
        <f t="shared" si="32"/>
        <v>Nathan Lange</v>
      </c>
      <c r="P44" s="37" t="str">
        <f t="shared" si="33"/>
        <v>Scrumdiddliumptious</v>
      </c>
      <c r="Q44" s="37"/>
      <c r="R44" s="37"/>
      <c r="S44" s="37"/>
      <c r="T44" s="37"/>
      <c r="U44" s="37"/>
      <c r="V44" s="9"/>
      <c r="W44" s="3" t="s">
        <v>460</v>
      </c>
      <c r="X44" s="3" t="s">
        <v>423</v>
      </c>
      <c r="Y44" s="32">
        <f t="shared" si="36"/>
        <v>7</v>
      </c>
      <c r="Z44" s="9"/>
      <c r="AA44" s="3" t="str">
        <f t="shared" si="27"/>
        <v>Nathan Lange</v>
      </c>
      <c r="AC44" s="34"/>
      <c r="AD44" s="34"/>
      <c r="AF44" s="29"/>
      <c r="AG44" s="31"/>
      <c r="AH44" s="30"/>
      <c r="AJ44" s="33"/>
      <c r="AK44" s="9"/>
      <c r="AL44" s="3" t="str">
        <f t="shared" si="28"/>
        <v>Lange, Nathan</v>
      </c>
      <c r="AM44" s="9"/>
      <c r="AO44" s="3">
        <f t="shared" ca="1" si="20"/>
        <v>9</v>
      </c>
      <c r="AP44" s="3">
        <v>54</v>
      </c>
      <c r="AQ44" s="9"/>
      <c r="AR44" s="3" t="s">
        <v>473</v>
      </c>
      <c r="AS44" t="s">
        <v>509</v>
      </c>
      <c r="AT44" t="s">
        <v>510</v>
      </c>
      <c r="AU44" t="s">
        <v>511</v>
      </c>
      <c r="AV44" t="s">
        <v>512</v>
      </c>
      <c r="AW44" s="9"/>
      <c r="AX44" s="3" t="str">
        <f t="shared" si="17"/>
        <v>Nathan Lange</v>
      </c>
      <c r="BE44" s="32">
        <f t="shared" ref="BE44:BE45" si="38">Y44</f>
        <v>7</v>
      </c>
    </row>
    <row r="45" spans="1:57" ht="14" customHeight="1" x14ac:dyDescent="0.2">
      <c r="A45" s="3" t="str">
        <f t="shared" si="26"/>
        <v>44000-001</v>
      </c>
      <c r="B45" s="3" t="s">
        <v>435</v>
      </c>
      <c r="C45" s="3" t="str">
        <f t="shared" si="30"/>
        <v>Le Le</v>
      </c>
      <c r="D45" s="3" t="s">
        <v>513</v>
      </c>
      <c r="E45" s="3" t="s">
        <v>397</v>
      </c>
      <c r="H45" s="3">
        <v>20</v>
      </c>
      <c r="I45" s="4">
        <v>4</v>
      </c>
      <c r="J45" s="3" t="s">
        <v>657</v>
      </c>
      <c r="L45" s="4">
        <v>3</v>
      </c>
      <c r="M45" s="9"/>
      <c r="N45" s="37" t="str">
        <f t="shared" si="31"/>
        <v>44000-001</v>
      </c>
      <c r="O45" s="37" t="str">
        <f t="shared" si="32"/>
        <v>Le Le</v>
      </c>
      <c r="P45" s="37" t="str">
        <f t="shared" si="33"/>
        <v>DeadPoetsScrumciety</v>
      </c>
      <c r="Q45" s="37"/>
      <c r="R45" s="37"/>
      <c r="S45" s="37"/>
      <c r="T45" s="37"/>
      <c r="U45" s="37"/>
      <c r="V45" s="9"/>
      <c r="W45" s="3" t="s">
        <v>460</v>
      </c>
      <c r="X45" s="3" t="s">
        <v>423</v>
      </c>
      <c r="Y45" s="32">
        <f t="shared" si="36"/>
        <v>20</v>
      </c>
      <c r="Z45" s="9"/>
      <c r="AA45" s="3" t="str">
        <f t="shared" si="27"/>
        <v>Le Le</v>
      </c>
      <c r="AC45" s="34"/>
      <c r="AD45" s="34"/>
      <c r="AF45" s="29"/>
      <c r="AG45" s="31"/>
      <c r="AH45" s="30"/>
      <c r="AJ45" s="33"/>
      <c r="AK45" s="9"/>
      <c r="AL45" s="3" t="str">
        <f t="shared" si="28"/>
        <v>Le, Nguyen Nhat Vy</v>
      </c>
      <c r="AM45" s="9"/>
      <c r="AO45" s="3">
        <f t="shared" ca="1" si="20"/>
        <v>19</v>
      </c>
      <c r="AP45" s="3">
        <v>60</v>
      </c>
      <c r="AQ45" s="9"/>
      <c r="AR45" s="3" t="s">
        <v>473</v>
      </c>
      <c r="AS45" t="s">
        <v>513</v>
      </c>
      <c r="AT45" t="s">
        <v>514</v>
      </c>
      <c r="AU45" t="s">
        <v>515</v>
      </c>
      <c r="AV45" t="s">
        <v>516</v>
      </c>
      <c r="AW45" s="9"/>
      <c r="AX45" s="3" t="str">
        <f t="shared" si="17"/>
        <v>Le Le</v>
      </c>
      <c r="BE45" s="32">
        <f t="shared" si="38"/>
        <v>20</v>
      </c>
    </row>
    <row r="46" spans="1:57" ht="14" customHeight="1" x14ac:dyDescent="0.2">
      <c r="A46" s="3" t="str">
        <f t="shared" si="26"/>
        <v>44000-001</v>
      </c>
      <c r="B46" s="3" t="s">
        <v>435</v>
      </c>
      <c r="C46" s="3" t="str">
        <f t="shared" si="30"/>
        <v>Vi (Vee) Le</v>
      </c>
      <c r="D46" s="3" t="s">
        <v>721</v>
      </c>
      <c r="E46" s="3" t="s">
        <v>93</v>
      </c>
      <c r="H46" s="3">
        <v>19</v>
      </c>
      <c r="I46" s="4">
        <v>4</v>
      </c>
      <c r="J46" s="3" t="s">
        <v>657</v>
      </c>
      <c r="L46" s="4">
        <v>1</v>
      </c>
      <c r="M46" s="9"/>
      <c r="N46" s="37" t="str">
        <f t="shared" si="31"/>
        <v>44000-001</v>
      </c>
      <c r="O46" s="37" t="str">
        <f t="shared" si="32"/>
        <v>Vi (Vee) Le</v>
      </c>
      <c r="P46" s="37" t="str">
        <f t="shared" si="33"/>
        <v>DeadPoetsScrumciety</v>
      </c>
      <c r="Q46" s="37"/>
      <c r="R46" s="37"/>
      <c r="S46" s="37"/>
      <c r="T46" s="37"/>
      <c r="U46" s="37"/>
      <c r="V46" s="9"/>
      <c r="W46" s="3" t="s">
        <v>460</v>
      </c>
      <c r="X46" s="3" t="s">
        <v>423</v>
      </c>
      <c r="Y46" s="32">
        <f t="shared" si="36"/>
        <v>19</v>
      </c>
      <c r="Z46" s="9"/>
      <c r="AA46" s="3" t="str">
        <f t="shared" si="27"/>
        <v>Vi (Vee) Le</v>
      </c>
      <c r="AC46" s="34"/>
      <c r="AD46" s="34"/>
      <c r="AF46" s="29"/>
      <c r="AG46" s="31"/>
      <c r="AH46" s="30"/>
      <c r="AJ46" s="33"/>
      <c r="AK46" s="9"/>
      <c r="AL46" s="3" t="str">
        <f t="shared" ref="AL46:AL58" si="39">CONCATENATE(AS46,", ",AT46)</f>
        <v>Le, Vy Nguyen Khanh</v>
      </c>
      <c r="AM46" s="9"/>
      <c r="AO46" s="3">
        <f t="shared" ca="1" si="20"/>
        <v>91</v>
      </c>
      <c r="AP46" s="3">
        <v>14</v>
      </c>
      <c r="AQ46" s="9"/>
      <c r="AR46" s="3" t="s">
        <v>473</v>
      </c>
      <c r="AS46" t="s">
        <v>513</v>
      </c>
      <c r="AT46" t="s">
        <v>517</v>
      </c>
      <c r="AU46" t="s">
        <v>518</v>
      </c>
      <c r="AV46" t="s">
        <v>519</v>
      </c>
      <c r="AW46" s="9"/>
      <c r="AX46" s="3" t="str">
        <f t="shared" si="17"/>
        <v>Vi (Vee) Le</v>
      </c>
    </row>
    <row r="47" spans="1:57" ht="14" hidden="1" customHeight="1" x14ac:dyDescent="0.2">
      <c r="A47" s="3" t="str">
        <f t="shared" si="26"/>
        <v>44000-001</v>
      </c>
      <c r="B47" s="3" t="s">
        <v>435</v>
      </c>
      <c r="C47" s="3" t="str">
        <f t="shared" si="30"/>
        <v>Ryan Leiteritz</v>
      </c>
      <c r="D47" s="3" t="str">
        <f t="shared" ref="D47:D58" si="40">AT47</f>
        <v>Ryan</v>
      </c>
      <c r="H47" s="3">
        <v>11</v>
      </c>
      <c r="I47" s="4">
        <v>2</v>
      </c>
      <c r="J47" s="3" t="s">
        <v>558</v>
      </c>
      <c r="L47" s="4">
        <v>2</v>
      </c>
      <c r="M47" s="9"/>
      <c r="N47" s="37" t="str">
        <f t="shared" si="31"/>
        <v>44000-001</v>
      </c>
      <c r="O47" s="37" t="str">
        <f t="shared" si="32"/>
        <v>Ryan Leiteritz</v>
      </c>
      <c r="P47" s="37" t="str">
        <f t="shared" si="33"/>
        <v>Scrumdiddliumptious</v>
      </c>
      <c r="Q47" s="37"/>
      <c r="R47" s="37"/>
      <c r="S47" s="37"/>
      <c r="T47" s="37"/>
      <c r="U47" s="37"/>
      <c r="V47" s="9"/>
      <c r="W47" s="3" t="s">
        <v>460</v>
      </c>
      <c r="X47" s="3" t="s">
        <v>423</v>
      </c>
      <c r="Y47" s="32">
        <f t="shared" si="36"/>
        <v>11</v>
      </c>
      <c r="Z47" s="9"/>
      <c r="AA47" s="3" t="str">
        <f t="shared" si="27"/>
        <v>Ryan Leiteritz</v>
      </c>
      <c r="AC47" s="34"/>
      <c r="AD47" s="34"/>
      <c r="AF47" s="29"/>
      <c r="AG47" s="31"/>
      <c r="AH47" s="30"/>
      <c r="AJ47" s="33"/>
      <c r="AK47" s="9"/>
      <c r="AL47" s="3" t="str">
        <f t="shared" si="39"/>
        <v>Leiteritz, Ryan</v>
      </c>
      <c r="AM47" s="9"/>
      <c r="AO47" s="3">
        <f t="shared" ca="1" si="20"/>
        <v>81</v>
      </c>
      <c r="AP47" s="3">
        <v>78</v>
      </c>
      <c r="AQ47" s="9"/>
      <c r="AR47" s="3" t="s">
        <v>473</v>
      </c>
      <c r="AS47" t="s">
        <v>520</v>
      </c>
      <c r="AT47" t="s">
        <v>175</v>
      </c>
      <c r="AU47" t="s">
        <v>521</v>
      </c>
      <c r="AV47" t="s">
        <v>522</v>
      </c>
      <c r="AW47" s="9"/>
      <c r="AX47" s="3" t="str">
        <f t="shared" si="17"/>
        <v>Ryan Leiteritz</v>
      </c>
    </row>
    <row r="48" spans="1:57" ht="14" hidden="1" customHeight="1" x14ac:dyDescent="0.2">
      <c r="A48" s="3" t="str">
        <f t="shared" si="26"/>
        <v>44000-001</v>
      </c>
      <c r="B48" s="3" t="s">
        <v>435</v>
      </c>
      <c r="C48" s="3" t="str">
        <f t="shared" si="30"/>
        <v>Jakob London</v>
      </c>
      <c r="D48" s="3" t="str">
        <f t="shared" si="40"/>
        <v>Jakob</v>
      </c>
      <c r="E48" s="3" t="s">
        <v>93</v>
      </c>
      <c r="H48" s="3">
        <v>13</v>
      </c>
      <c r="I48" s="4">
        <v>3</v>
      </c>
      <c r="J48" s="3" t="s">
        <v>656</v>
      </c>
      <c r="L48" s="4">
        <v>3</v>
      </c>
      <c r="M48" s="9"/>
      <c r="N48" s="37" t="str">
        <f t="shared" si="31"/>
        <v>44000-001</v>
      </c>
      <c r="O48" s="37" t="str">
        <f t="shared" si="32"/>
        <v>Jakob London</v>
      </c>
      <c r="P48" s="37" t="str">
        <f t="shared" si="33"/>
        <v>RayScrump</v>
      </c>
      <c r="Q48" s="37"/>
      <c r="R48" s="37"/>
      <c r="S48" s="37"/>
      <c r="T48" s="37"/>
      <c r="U48" s="37"/>
      <c r="V48" s="9"/>
      <c r="W48" s="3" t="s">
        <v>460</v>
      </c>
      <c r="X48" s="3" t="s">
        <v>423</v>
      </c>
      <c r="Y48" s="32">
        <f t="shared" si="36"/>
        <v>13</v>
      </c>
      <c r="Z48" s="9"/>
      <c r="AA48" s="3" t="str">
        <f t="shared" si="27"/>
        <v>Jakob London</v>
      </c>
      <c r="AC48" s="34"/>
      <c r="AD48" s="34"/>
      <c r="AF48" s="29"/>
      <c r="AG48" s="31"/>
      <c r="AH48" s="30"/>
      <c r="AJ48" s="33"/>
      <c r="AK48" s="9"/>
      <c r="AL48" s="3" t="str">
        <f t="shared" si="39"/>
        <v>London, Jakob</v>
      </c>
      <c r="AM48" s="9"/>
      <c r="AO48" s="3">
        <f t="shared" ca="1" si="20"/>
        <v>45</v>
      </c>
      <c r="AP48" s="3">
        <v>51</v>
      </c>
      <c r="AQ48" s="9"/>
      <c r="AR48" s="3" t="s">
        <v>473</v>
      </c>
      <c r="AS48" t="s">
        <v>523</v>
      </c>
      <c r="AT48" t="s">
        <v>524</v>
      </c>
      <c r="AU48" t="s">
        <v>525</v>
      </c>
      <c r="AV48" t="s">
        <v>526</v>
      </c>
      <c r="AW48" s="9"/>
      <c r="AX48" s="3" t="str">
        <f t="shared" si="17"/>
        <v>Jakob London</v>
      </c>
      <c r="BE48" s="32">
        <f t="shared" ref="BE48" si="41">Y48</f>
        <v>13</v>
      </c>
    </row>
    <row r="49" spans="1:50" ht="14" hidden="1" customHeight="1" x14ac:dyDescent="0.2">
      <c r="A49" s="3" t="str">
        <f t="shared" si="26"/>
        <v>44000-001</v>
      </c>
      <c r="B49" s="3" t="s">
        <v>435</v>
      </c>
      <c r="C49" s="3" t="str">
        <f t="shared" si="30"/>
        <v>Luke Mendiola</v>
      </c>
      <c r="D49" s="3" t="str">
        <f t="shared" si="40"/>
        <v>Luke</v>
      </c>
      <c r="H49" s="3">
        <v>25</v>
      </c>
      <c r="I49" s="4">
        <v>5</v>
      </c>
      <c r="J49" s="3" t="s">
        <v>658</v>
      </c>
      <c r="L49" s="4">
        <v>4</v>
      </c>
      <c r="M49" s="9"/>
      <c r="N49" s="37" t="str">
        <f t="shared" si="31"/>
        <v>44000-001</v>
      </c>
      <c r="O49" s="37" t="str">
        <f t="shared" si="32"/>
        <v>Luke Mendiola</v>
      </c>
      <c r="P49" s="37" t="str">
        <f t="shared" si="33"/>
        <v>ScrumptyDumpty</v>
      </c>
      <c r="Q49" s="37"/>
      <c r="R49" s="37"/>
      <c r="S49" s="37"/>
      <c r="T49" s="37"/>
      <c r="U49" s="37"/>
      <c r="V49" s="9"/>
      <c r="W49" s="3" t="s">
        <v>460</v>
      </c>
      <c r="X49" s="3" t="s">
        <v>423</v>
      </c>
      <c r="Y49" s="32">
        <f t="shared" si="36"/>
        <v>25</v>
      </c>
      <c r="Z49" s="9"/>
      <c r="AA49" s="3" t="str">
        <f t="shared" si="27"/>
        <v>Luke Mendiola</v>
      </c>
      <c r="AC49" s="34"/>
      <c r="AD49" s="34"/>
      <c r="AF49" s="29"/>
      <c r="AG49" s="31"/>
      <c r="AH49" s="30"/>
      <c r="AJ49" s="33"/>
      <c r="AK49" s="9"/>
      <c r="AL49" s="3" t="str">
        <f t="shared" si="39"/>
        <v>Mendiola, Luke</v>
      </c>
      <c r="AM49" s="9"/>
      <c r="AO49" s="3">
        <f t="shared" ca="1" si="20"/>
        <v>38</v>
      </c>
      <c r="AP49" s="3">
        <v>72</v>
      </c>
      <c r="AQ49" s="9"/>
      <c r="AR49" s="3" t="s">
        <v>473</v>
      </c>
      <c r="AS49" t="s">
        <v>59</v>
      </c>
      <c r="AT49" t="s">
        <v>60</v>
      </c>
      <c r="AU49" t="s">
        <v>61</v>
      </c>
      <c r="AV49" t="s">
        <v>62</v>
      </c>
      <c r="AW49" s="9"/>
      <c r="AX49" s="3" t="str">
        <f t="shared" ref="AX49:AX78" si="42">C49</f>
        <v>Luke Mendiola</v>
      </c>
    </row>
    <row r="50" spans="1:50" ht="14" hidden="1" customHeight="1" x14ac:dyDescent="0.2">
      <c r="A50" s="3" t="str">
        <f t="shared" si="26"/>
        <v>44000-001</v>
      </c>
      <c r="B50" s="3" t="s">
        <v>435</v>
      </c>
      <c r="C50" s="3" t="str">
        <f t="shared" si="30"/>
        <v>Bryan Moses</v>
      </c>
      <c r="D50" s="3" t="str">
        <f t="shared" si="40"/>
        <v>Bryan</v>
      </c>
      <c r="H50" s="3">
        <v>15</v>
      </c>
      <c r="I50" s="4">
        <v>3</v>
      </c>
      <c r="J50" s="3" t="s">
        <v>656</v>
      </c>
      <c r="L50" s="4">
        <v>1</v>
      </c>
      <c r="M50" s="9"/>
      <c r="N50" s="37" t="str">
        <f t="shared" si="31"/>
        <v>44000-001</v>
      </c>
      <c r="O50" s="37" t="str">
        <f t="shared" si="32"/>
        <v>Bryan Moses</v>
      </c>
      <c r="P50" s="37" t="str">
        <f t="shared" si="33"/>
        <v>RayScrump</v>
      </c>
      <c r="Q50" s="37"/>
      <c r="R50" s="37"/>
      <c r="S50" s="37"/>
      <c r="T50" s="37"/>
      <c r="U50" s="37"/>
      <c r="V50" s="9"/>
      <c r="W50" s="3" t="s">
        <v>460</v>
      </c>
      <c r="X50" s="3" t="s">
        <v>423</v>
      </c>
      <c r="Y50" s="32">
        <f t="shared" si="36"/>
        <v>15</v>
      </c>
      <c r="Z50" s="9"/>
      <c r="AA50" s="3" t="str">
        <f t="shared" si="27"/>
        <v>Bryan Moses</v>
      </c>
      <c r="AC50" s="34"/>
      <c r="AD50" s="34"/>
      <c r="AF50" s="29"/>
      <c r="AG50" s="31"/>
      <c r="AH50" s="30"/>
      <c r="AJ50" s="33"/>
      <c r="AK50" s="9"/>
      <c r="AL50" s="3" t="str">
        <f t="shared" si="39"/>
        <v>Moses, Bryan</v>
      </c>
      <c r="AM50" s="9"/>
      <c r="AO50" s="3">
        <f t="shared" ca="1" si="20"/>
        <v>43</v>
      </c>
      <c r="AP50" s="3">
        <v>70</v>
      </c>
      <c r="AQ50" s="9"/>
      <c r="AR50" s="3" t="s">
        <v>473</v>
      </c>
      <c r="AS50" t="s">
        <v>147</v>
      </c>
      <c r="AT50" t="s">
        <v>212</v>
      </c>
      <c r="AU50" t="s">
        <v>527</v>
      </c>
      <c r="AV50" t="s">
        <v>528</v>
      </c>
      <c r="AW50" s="9"/>
      <c r="AX50" s="3" t="str">
        <f t="shared" si="42"/>
        <v>Bryan Moses</v>
      </c>
    </row>
    <row r="51" spans="1:50" ht="14" hidden="1" customHeight="1" x14ac:dyDescent="0.2">
      <c r="A51" s="3" t="str">
        <f t="shared" si="26"/>
        <v>44000-001</v>
      </c>
      <c r="B51" s="3" t="s">
        <v>435</v>
      </c>
      <c r="C51" s="3" t="str">
        <f t="shared" si="30"/>
        <v>Wefqi Odeh</v>
      </c>
      <c r="D51" s="3" t="str">
        <f t="shared" si="40"/>
        <v>Wefqi</v>
      </c>
      <c r="H51" s="3">
        <v>3</v>
      </c>
      <c r="I51" s="4">
        <v>1</v>
      </c>
      <c r="J51" s="3" t="s">
        <v>557</v>
      </c>
      <c r="L51" s="4">
        <v>3</v>
      </c>
      <c r="M51" s="9"/>
      <c r="N51" s="37" t="str">
        <f t="shared" si="31"/>
        <v>44000-001</v>
      </c>
      <c r="O51" s="37" t="str">
        <f t="shared" si="32"/>
        <v>Wefqi Odeh</v>
      </c>
      <c r="P51" s="37" t="str">
        <f t="shared" si="33"/>
        <v>FreakingFractals</v>
      </c>
      <c r="Q51" s="37"/>
      <c r="R51" s="37"/>
      <c r="S51" s="37"/>
      <c r="T51" s="37"/>
      <c r="U51" s="37"/>
      <c r="V51" s="9"/>
      <c r="W51" s="3" t="s">
        <v>460</v>
      </c>
      <c r="X51" s="3" t="s">
        <v>423</v>
      </c>
      <c r="Y51" s="32">
        <f t="shared" si="36"/>
        <v>3</v>
      </c>
      <c r="Z51" s="9"/>
      <c r="AA51" s="3" t="str">
        <f t="shared" si="27"/>
        <v>Wefqi Odeh</v>
      </c>
      <c r="AC51" s="34"/>
      <c r="AD51" s="34"/>
      <c r="AF51" s="29"/>
      <c r="AG51" s="31"/>
      <c r="AH51" s="30"/>
      <c r="AJ51" s="33"/>
      <c r="AK51" s="9"/>
      <c r="AL51" s="3" t="str">
        <f t="shared" si="39"/>
        <v>Odeh, Wefqi</v>
      </c>
      <c r="AM51" s="9"/>
      <c r="AO51" s="3">
        <f t="shared" ca="1" si="20"/>
        <v>43</v>
      </c>
      <c r="AP51" s="3">
        <v>42</v>
      </c>
      <c r="AQ51" s="9"/>
      <c r="AR51" s="3" t="s">
        <v>473</v>
      </c>
      <c r="AS51" t="s">
        <v>456</v>
      </c>
      <c r="AT51" t="s">
        <v>457</v>
      </c>
      <c r="AU51" t="s">
        <v>458</v>
      </c>
      <c r="AV51" t="s">
        <v>459</v>
      </c>
      <c r="AW51" s="9"/>
      <c r="AX51" s="3" t="str">
        <f t="shared" si="42"/>
        <v>Wefqi Odeh</v>
      </c>
    </row>
    <row r="52" spans="1:50" ht="14" hidden="1" customHeight="1" x14ac:dyDescent="0.2">
      <c r="A52" s="3" t="str">
        <f t="shared" si="26"/>
        <v>44000-001</v>
      </c>
      <c r="B52" s="3" t="s">
        <v>435</v>
      </c>
      <c r="C52" s="3" t="str">
        <f t="shared" si="30"/>
        <v>Justina Piwoni</v>
      </c>
      <c r="D52" s="3" t="str">
        <f t="shared" si="40"/>
        <v>Justina</v>
      </c>
      <c r="E52" s="3" t="s">
        <v>93</v>
      </c>
      <c r="H52" s="3">
        <v>12</v>
      </c>
      <c r="I52" s="4">
        <v>2</v>
      </c>
      <c r="J52" s="3" t="s">
        <v>558</v>
      </c>
      <c r="L52" s="4">
        <v>4</v>
      </c>
      <c r="M52" s="9"/>
      <c r="N52" s="37" t="str">
        <f t="shared" si="31"/>
        <v>44000-001</v>
      </c>
      <c r="O52" s="37" t="str">
        <f t="shared" si="32"/>
        <v>Justina Piwoni</v>
      </c>
      <c r="P52" s="37" t="str">
        <f t="shared" si="33"/>
        <v>Scrumdiddliumptious</v>
      </c>
      <c r="Q52" s="37"/>
      <c r="R52" s="37"/>
      <c r="S52" s="37"/>
      <c r="T52" s="37"/>
      <c r="U52" s="37"/>
      <c r="V52" s="9"/>
      <c r="W52" s="3" t="s">
        <v>460</v>
      </c>
      <c r="X52" s="3" t="s">
        <v>423</v>
      </c>
      <c r="Y52" s="32">
        <f t="shared" si="36"/>
        <v>12</v>
      </c>
      <c r="Z52" s="9"/>
      <c r="AA52" s="3" t="str">
        <f t="shared" si="27"/>
        <v>Justina Piwoni</v>
      </c>
      <c r="AC52" s="34"/>
      <c r="AD52" s="34"/>
      <c r="AF52" s="29"/>
      <c r="AG52" s="31"/>
      <c r="AH52" s="30"/>
      <c r="AJ52" s="33"/>
      <c r="AK52" s="9"/>
      <c r="AL52" s="3" t="str">
        <f t="shared" si="39"/>
        <v>Piwoni, Justina</v>
      </c>
      <c r="AM52" s="9"/>
      <c r="AO52" s="3">
        <f t="shared" ca="1" si="20"/>
        <v>35</v>
      </c>
      <c r="AP52" s="3">
        <v>18</v>
      </c>
      <c r="AQ52" s="9"/>
      <c r="AR52" s="3" t="s">
        <v>473</v>
      </c>
      <c r="AS52" t="s">
        <v>529</v>
      </c>
      <c r="AT52" t="s">
        <v>530</v>
      </c>
      <c r="AU52" t="s">
        <v>531</v>
      </c>
      <c r="AV52" t="s">
        <v>532</v>
      </c>
      <c r="AW52" s="9"/>
      <c r="AX52" s="3" t="str">
        <f t="shared" si="42"/>
        <v>Justina Piwoni</v>
      </c>
    </row>
    <row r="53" spans="1:50" ht="14" hidden="1" customHeight="1" x14ac:dyDescent="0.2">
      <c r="A53" s="3" t="str">
        <f t="shared" si="26"/>
        <v>44000-001</v>
      </c>
      <c r="B53" s="3" t="s">
        <v>435</v>
      </c>
      <c r="C53" s="3" t="str">
        <f t="shared" si="30"/>
        <v>Jacob Prince</v>
      </c>
      <c r="D53" s="3" t="str">
        <f t="shared" si="40"/>
        <v>Jacob</v>
      </c>
      <c r="H53" s="3">
        <v>16</v>
      </c>
      <c r="I53" s="4">
        <v>3</v>
      </c>
      <c r="J53" s="3" t="s">
        <v>656</v>
      </c>
      <c r="L53" s="4">
        <v>4</v>
      </c>
      <c r="M53" s="9"/>
      <c r="N53" s="37" t="str">
        <f t="shared" si="31"/>
        <v>44000-001</v>
      </c>
      <c r="O53" s="37" t="str">
        <f t="shared" si="32"/>
        <v>Jacob Prince</v>
      </c>
      <c r="P53" s="37" t="str">
        <f t="shared" si="33"/>
        <v>RayScrump</v>
      </c>
      <c r="Q53" s="37"/>
      <c r="R53" s="37"/>
      <c r="S53" s="37"/>
      <c r="T53" s="37"/>
      <c r="U53" s="37"/>
      <c r="V53" s="9"/>
      <c r="W53" s="3" t="s">
        <v>460</v>
      </c>
      <c r="X53" s="3" t="s">
        <v>423</v>
      </c>
      <c r="Y53" s="32">
        <f t="shared" si="36"/>
        <v>16</v>
      </c>
      <c r="Z53" s="9"/>
      <c r="AA53" s="3" t="str">
        <f t="shared" si="27"/>
        <v>Jacob Prince</v>
      </c>
      <c r="AC53" s="34"/>
      <c r="AD53" s="34"/>
      <c r="AF53" s="29"/>
      <c r="AG53" s="31"/>
      <c r="AH53" s="30"/>
      <c r="AJ53" s="33"/>
      <c r="AK53" s="9"/>
      <c r="AL53" s="3" t="str">
        <f t="shared" si="39"/>
        <v>Prince, Jacob</v>
      </c>
      <c r="AM53" s="9"/>
      <c r="AO53" s="3">
        <f t="shared" ca="1" si="20"/>
        <v>99</v>
      </c>
      <c r="AP53" s="3">
        <v>45</v>
      </c>
      <c r="AQ53" s="9"/>
      <c r="AR53" s="3" t="s">
        <v>473</v>
      </c>
      <c r="AS53" t="s">
        <v>533</v>
      </c>
      <c r="AT53" t="s">
        <v>299</v>
      </c>
      <c r="AU53" t="s">
        <v>534</v>
      </c>
      <c r="AV53" t="s">
        <v>535</v>
      </c>
      <c r="AW53" s="9"/>
      <c r="AX53" s="3" t="str">
        <f t="shared" si="42"/>
        <v>Jacob Prince</v>
      </c>
    </row>
    <row r="54" spans="1:50" ht="14" hidden="1" customHeight="1" x14ac:dyDescent="0.2">
      <c r="A54" s="3" t="str">
        <f t="shared" si="26"/>
        <v>44000-001</v>
      </c>
      <c r="B54" s="3" t="s">
        <v>435</v>
      </c>
      <c r="C54" s="3" t="str">
        <f t="shared" si="30"/>
        <v>Julian Rocha</v>
      </c>
      <c r="D54" s="3" t="str">
        <f t="shared" si="40"/>
        <v>Julian</v>
      </c>
      <c r="E54" s="3" t="s">
        <v>742</v>
      </c>
      <c r="H54" s="3">
        <v>28</v>
      </c>
      <c r="I54" s="4">
        <v>5</v>
      </c>
      <c r="J54" s="3" t="s">
        <v>658</v>
      </c>
      <c r="L54" s="4">
        <v>1</v>
      </c>
      <c r="M54" s="9"/>
      <c r="N54" s="37" t="str">
        <f t="shared" si="31"/>
        <v>44000-001</v>
      </c>
      <c r="O54" s="37" t="str">
        <f t="shared" si="32"/>
        <v>Julian Rocha</v>
      </c>
      <c r="P54" s="37" t="str">
        <f t="shared" si="33"/>
        <v>ScrumptyDumpty</v>
      </c>
      <c r="Q54" s="37"/>
      <c r="R54" s="37"/>
      <c r="S54" s="37"/>
      <c r="T54" s="37"/>
      <c r="U54" s="37"/>
      <c r="V54" s="9"/>
      <c r="W54" s="3" t="s">
        <v>460</v>
      </c>
      <c r="X54" s="3" t="s">
        <v>423</v>
      </c>
      <c r="Y54" s="32">
        <f t="shared" si="36"/>
        <v>28</v>
      </c>
      <c r="Z54" s="9"/>
      <c r="AA54" s="3" t="str">
        <f t="shared" si="27"/>
        <v>Julian Rocha</v>
      </c>
      <c r="AC54" s="34"/>
      <c r="AD54" s="34"/>
      <c r="AF54" s="29"/>
      <c r="AG54" s="31"/>
      <c r="AH54" s="30"/>
      <c r="AJ54" s="33"/>
      <c r="AK54" s="9"/>
      <c r="AL54" s="3" t="str">
        <f t="shared" si="39"/>
        <v>Rocha, Julian</v>
      </c>
      <c r="AM54" s="9"/>
      <c r="AO54" s="3">
        <f t="shared" ca="1" si="20"/>
        <v>15</v>
      </c>
      <c r="AP54" s="3">
        <v>53</v>
      </c>
      <c r="AQ54" s="9"/>
      <c r="AR54" s="3" t="s">
        <v>473</v>
      </c>
      <c r="AS54" t="s">
        <v>536</v>
      </c>
      <c r="AT54" t="s">
        <v>537</v>
      </c>
      <c r="AU54" t="s">
        <v>538</v>
      </c>
      <c r="AV54" t="s">
        <v>539</v>
      </c>
      <c r="AW54" s="9"/>
      <c r="AX54" s="3" t="str">
        <f t="shared" si="42"/>
        <v>Julian Rocha</v>
      </c>
    </row>
    <row r="55" spans="1:50" ht="14" hidden="1" customHeight="1" x14ac:dyDescent="0.2">
      <c r="A55" s="3" t="str">
        <f t="shared" si="26"/>
        <v>44000-001</v>
      </c>
      <c r="B55" s="3" t="s">
        <v>435</v>
      </c>
      <c r="C55" s="3" t="str">
        <f t="shared" si="30"/>
        <v>Brindyn Schultz</v>
      </c>
      <c r="D55" s="3" t="str">
        <f t="shared" si="40"/>
        <v>Brindyn</v>
      </c>
      <c r="H55" s="3">
        <v>4</v>
      </c>
      <c r="I55" s="4">
        <v>1</v>
      </c>
      <c r="J55" s="3" t="s">
        <v>557</v>
      </c>
      <c r="L55" s="4">
        <v>2</v>
      </c>
      <c r="M55" s="9"/>
      <c r="N55" s="37" t="str">
        <f t="shared" si="31"/>
        <v>44000-001</v>
      </c>
      <c r="O55" s="37" t="str">
        <f t="shared" si="32"/>
        <v>Brindyn Schultz</v>
      </c>
      <c r="P55" s="37" t="str">
        <f t="shared" si="33"/>
        <v>FreakingFractals</v>
      </c>
      <c r="Q55" s="37"/>
      <c r="R55" s="37"/>
      <c r="S55" s="37"/>
      <c r="T55" s="37"/>
      <c r="U55" s="37"/>
      <c r="V55" s="9"/>
      <c r="W55" s="3" t="s">
        <v>460</v>
      </c>
      <c r="X55" s="3" t="s">
        <v>423</v>
      </c>
      <c r="Y55" s="32">
        <f t="shared" si="36"/>
        <v>4</v>
      </c>
      <c r="Z55" s="9"/>
      <c r="AA55" s="3" t="str">
        <f t="shared" si="27"/>
        <v>Brindyn Schultz</v>
      </c>
      <c r="AC55" s="34"/>
      <c r="AD55" s="34"/>
      <c r="AF55" s="29"/>
      <c r="AG55" s="31"/>
      <c r="AH55" s="30"/>
      <c r="AJ55" s="33"/>
      <c r="AK55" s="9"/>
      <c r="AL55" s="3" t="str">
        <f t="shared" si="39"/>
        <v>Schultz, Brindyn</v>
      </c>
      <c r="AM55" s="9"/>
      <c r="AO55" s="3">
        <f t="shared" ca="1" si="20"/>
        <v>92</v>
      </c>
      <c r="AP55" s="3">
        <v>41</v>
      </c>
      <c r="AQ55" s="9"/>
      <c r="AR55" s="3" t="s">
        <v>473</v>
      </c>
      <c r="AS55" t="s">
        <v>540</v>
      </c>
      <c r="AT55" t="s">
        <v>541</v>
      </c>
      <c r="AU55" t="s">
        <v>542</v>
      </c>
      <c r="AV55" t="s">
        <v>543</v>
      </c>
      <c r="AW55" s="9"/>
      <c r="AX55" s="3" t="str">
        <f t="shared" si="42"/>
        <v>Brindyn Schultz</v>
      </c>
    </row>
    <row r="56" spans="1:50" ht="14" hidden="1" customHeight="1" x14ac:dyDescent="0.2">
      <c r="A56" s="3" t="str">
        <f t="shared" si="26"/>
        <v>44000-001</v>
      </c>
      <c r="B56" s="3" t="s">
        <v>435</v>
      </c>
      <c r="C56" s="3" t="str">
        <f t="shared" si="30"/>
        <v>Amna Tasneem</v>
      </c>
      <c r="D56" s="3" t="str">
        <f t="shared" si="40"/>
        <v>Amna</v>
      </c>
      <c r="H56" s="3">
        <v>26</v>
      </c>
      <c r="I56" s="4">
        <v>5</v>
      </c>
      <c r="J56" s="3" t="s">
        <v>658</v>
      </c>
      <c r="L56" s="4">
        <v>3</v>
      </c>
      <c r="M56" s="9"/>
      <c r="N56" s="37" t="str">
        <f t="shared" si="31"/>
        <v>44000-001</v>
      </c>
      <c r="O56" s="37" t="str">
        <f t="shared" si="32"/>
        <v>Amna Tasneem</v>
      </c>
      <c r="P56" s="37" t="str">
        <f t="shared" si="33"/>
        <v>ScrumptyDumpty</v>
      </c>
      <c r="Q56" s="37"/>
      <c r="R56" s="37"/>
      <c r="S56" s="37"/>
      <c r="T56" s="37"/>
      <c r="U56" s="37"/>
      <c r="V56" s="9"/>
      <c r="W56" s="3" t="s">
        <v>460</v>
      </c>
      <c r="X56" s="3" t="s">
        <v>423</v>
      </c>
      <c r="Y56" s="32">
        <f t="shared" si="36"/>
        <v>26</v>
      </c>
      <c r="Z56" s="9"/>
      <c r="AA56" s="3" t="str">
        <f t="shared" si="27"/>
        <v>Amna Tasneem</v>
      </c>
      <c r="AC56" s="34"/>
      <c r="AD56" s="34"/>
      <c r="AF56" s="29"/>
      <c r="AG56" s="31"/>
      <c r="AH56" s="30"/>
      <c r="AJ56" s="33"/>
      <c r="AK56" s="9"/>
      <c r="AL56" s="3" t="str">
        <f t="shared" si="39"/>
        <v>Tasneem, Amna</v>
      </c>
      <c r="AM56" s="9"/>
      <c r="AO56" s="3">
        <f t="shared" ca="1" si="20"/>
        <v>83</v>
      </c>
      <c r="AP56" s="3">
        <v>94</v>
      </c>
      <c r="AQ56" s="9"/>
      <c r="AR56" s="3" t="s">
        <v>473</v>
      </c>
      <c r="AS56" t="s">
        <v>544</v>
      </c>
      <c r="AT56" t="s">
        <v>545</v>
      </c>
      <c r="AU56" t="s">
        <v>546</v>
      </c>
      <c r="AV56" t="s">
        <v>547</v>
      </c>
      <c r="AW56" s="9"/>
      <c r="AX56" s="3" t="str">
        <f t="shared" si="42"/>
        <v>Amna Tasneem</v>
      </c>
    </row>
    <row r="57" spans="1:50" ht="14" customHeight="1" x14ac:dyDescent="0.2">
      <c r="A57" s="3" t="str">
        <f t="shared" si="26"/>
        <v>44000-001</v>
      </c>
      <c r="B57" s="3" t="s">
        <v>435</v>
      </c>
      <c r="C57" s="3" t="str">
        <f t="shared" si="30"/>
        <v>Soren Thrawl</v>
      </c>
      <c r="D57" s="3" t="str">
        <f t="shared" si="40"/>
        <v>Soren</v>
      </c>
      <c r="H57" s="3">
        <v>22</v>
      </c>
      <c r="I57" s="4">
        <v>4</v>
      </c>
      <c r="J57" s="3" t="s">
        <v>657</v>
      </c>
      <c r="L57" s="4">
        <v>2</v>
      </c>
      <c r="M57" s="9"/>
      <c r="N57" s="37" t="str">
        <f t="shared" si="31"/>
        <v>44000-001</v>
      </c>
      <c r="O57" s="37" t="str">
        <f t="shared" si="32"/>
        <v>Soren Thrawl</v>
      </c>
      <c r="P57" s="37" t="str">
        <f t="shared" si="33"/>
        <v>DeadPoetsScrumciety</v>
      </c>
      <c r="Q57" s="37"/>
      <c r="R57" s="37"/>
      <c r="S57" s="37"/>
      <c r="T57" s="37"/>
      <c r="U57" s="37"/>
      <c r="V57" s="9"/>
      <c r="W57" s="3" t="s">
        <v>460</v>
      </c>
      <c r="X57" s="3" t="s">
        <v>423</v>
      </c>
      <c r="Y57" s="32">
        <f t="shared" si="36"/>
        <v>22</v>
      </c>
      <c r="Z57" s="9"/>
      <c r="AA57" s="3" t="str">
        <f t="shared" si="27"/>
        <v>Soren Thrawl</v>
      </c>
      <c r="AC57" s="34"/>
      <c r="AD57" s="34"/>
      <c r="AF57" s="29"/>
      <c r="AG57" s="31"/>
      <c r="AH57" s="30"/>
      <c r="AJ57" s="33"/>
      <c r="AK57" s="9"/>
      <c r="AL57" s="3" t="str">
        <f t="shared" si="39"/>
        <v>Thrawl, Soren</v>
      </c>
      <c r="AM57" s="9"/>
      <c r="AO57" s="3">
        <f t="shared" ca="1" si="20"/>
        <v>50</v>
      </c>
      <c r="AP57" s="3">
        <v>34</v>
      </c>
      <c r="AQ57" s="9"/>
      <c r="AR57" s="3" t="s">
        <v>473</v>
      </c>
      <c r="AS57" t="s">
        <v>548</v>
      </c>
      <c r="AT57" t="s">
        <v>549</v>
      </c>
      <c r="AU57" t="s">
        <v>550</v>
      </c>
      <c r="AV57" t="s">
        <v>551</v>
      </c>
      <c r="AW57" s="9"/>
      <c r="AX57" s="3" t="str">
        <f t="shared" si="42"/>
        <v>Soren Thrawl</v>
      </c>
    </row>
    <row r="58" spans="1:50" ht="14" hidden="1" customHeight="1" x14ac:dyDescent="0.2">
      <c r="A58" s="3" t="str">
        <f t="shared" si="26"/>
        <v>44000-001</v>
      </c>
      <c r="B58" s="3" t="s">
        <v>435</v>
      </c>
      <c r="C58" s="3" t="str">
        <f t="shared" si="30"/>
        <v>Jakub Zmarzly</v>
      </c>
      <c r="D58" s="3" t="str">
        <f t="shared" si="40"/>
        <v>Jakub</v>
      </c>
      <c r="E58" s="3" t="s">
        <v>93</v>
      </c>
      <c r="H58" s="3">
        <v>30</v>
      </c>
      <c r="I58" s="4">
        <v>5</v>
      </c>
      <c r="J58" s="3" t="s">
        <v>658</v>
      </c>
      <c r="L58" s="4">
        <v>3</v>
      </c>
      <c r="M58" s="9"/>
      <c r="N58" s="37" t="str">
        <f t="shared" si="31"/>
        <v>44000-001</v>
      </c>
      <c r="O58" s="37" t="str">
        <f t="shared" si="32"/>
        <v>Jakub Zmarzly</v>
      </c>
      <c r="P58" s="37" t="str">
        <f t="shared" si="33"/>
        <v>ScrumptyDumpty</v>
      </c>
      <c r="Q58" s="37"/>
      <c r="R58" s="37"/>
      <c r="S58" s="37"/>
      <c r="T58" s="37"/>
      <c r="U58" s="37"/>
      <c r="V58" s="9"/>
      <c r="Y58" s="32">
        <f t="shared" si="36"/>
        <v>30</v>
      </c>
      <c r="Z58" s="9"/>
      <c r="AA58" s="3" t="str">
        <f t="shared" si="27"/>
        <v>Jakub Zmarzly</v>
      </c>
      <c r="AC58" s="34"/>
      <c r="AD58" s="34"/>
      <c r="AF58" s="29"/>
      <c r="AG58" s="31"/>
      <c r="AH58" s="30"/>
      <c r="AJ58" s="33"/>
      <c r="AK58" s="9"/>
      <c r="AL58" s="3" t="str">
        <f t="shared" si="39"/>
        <v>Zmarzly, Jakub</v>
      </c>
      <c r="AM58" s="9"/>
      <c r="AO58" s="3">
        <f t="shared" ca="1" si="20"/>
        <v>81</v>
      </c>
      <c r="AP58" s="3">
        <v>54</v>
      </c>
      <c r="AQ58" s="9"/>
      <c r="AR58" s="3" t="s">
        <v>473</v>
      </c>
      <c r="AS58" t="s">
        <v>552</v>
      </c>
      <c r="AT58" t="s">
        <v>553</v>
      </c>
      <c r="AU58" t="s">
        <v>554</v>
      </c>
      <c r="AV58" t="s">
        <v>555</v>
      </c>
      <c r="AW58" s="9"/>
      <c r="AX58" s="3" t="str">
        <f t="shared" si="42"/>
        <v>Jakub Zmarzly</v>
      </c>
    </row>
    <row r="59" spans="1:50" ht="14" hidden="1" customHeight="1" x14ac:dyDescent="0.2">
      <c r="A59" s="3" t="str">
        <f t="shared" ref="A59:A78" si="43">RIGHT(AR59,9)</f>
        <v>49200-001</v>
      </c>
      <c r="B59" s="3" t="s">
        <v>435</v>
      </c>
      <c r="C59" s="3" t="str">
        <f t="shared" si="30"/>
        <v>Vincent Cortesi</v>
      </c>
      <c r="D59" s="3" t="str">
        <f t="shared" ref="D59:D78" si="44">AT59</f>
        <v>Vincent</v>
      </c>
      <c r="I59" s="36" t="s">
        <v>726</v>
      </c>
      <c r="J59" s="3" t="s">
        <v>725</v>
      </c>
      <c r="M59" s="9"/>
      <c r="N59" s="37" t="str">
        <f t="shared" si="31"/>
        <v>49200-001</v>
      </c>
      <c r="O59" s="37" t="str">
        <f t="shared" si="32"/>
        <v>Vincent Cortesi</v>
      </c>
      <c r="P59" s="37" t="str">
        <f t="shared" si="33"/>
        <v>Eric’sAngels</v>
      </c>
      <c r="Q59" s="38"/>
      <c r="R59" s="38"/>
      <c r="S59" s="37"/>
      <c r="T59" s="37"/>
      <c r="U59" s="37" t="str">
        <f>I59</f>
        <v>UltimateSeatSelector</v>
      </c>
      <c r="V59" s="9"/>
      <c r="Y59" s="32">
        <f t="shared" si="36"/>
        <v>0</v>
      </c>
      <c r="Z59" s="9"/>
      <c r="AA59" s="3" t="str">
        <f t="shared" si="27"/>
        <v>Vincent Cortesi</v>
      </c>
      <c r="AC59" s="34"/>
      <c r="AD59" s="34"/>
      <c r="AF59" s="29"/>
      <c r="AG59" s="31"/>
      <c r="AH59" s="30"/>
      <c r="AJ59" s="33"/>
      <c r="AK59" s="9"/>
      <c r="AL59" s="3" t="str">
        <f t="shared" ref="AL59:AL78" si="45">CONCATENATE(AS59,", ",AT59)</f>
        <v>Cortesi, Vincent</v>
      </c>
      <c r="AM59" s="9"/>
      <c r="AO59" s="3">
        <f t="shared" ca="1" si="20"/>
        <v>90</v>
      </c>
      <c r="AP59" s="3">
        <v>42</v>
      </c>
      <c r="AQ59" s="9"/>
      <c r="AR59" s="3" t="s">
        <v>659</v>
      </c>
      <c r="AS59" s="3" t="s">
        <v>660</v>
      </c>
      <c r="AT59" s="3" t="s">
        <v>661</v>
      </c>
      <c r="AU59" s="3" t="s">
        <v>662</v>
      </c>
      <c r="AV59" s="3" t="s">
        <v>663</v>
      </c>
      <c r="AW59" s="9"/>
      <c r="AX59" s="3" t="str">
        <f t="shared" si="42"/>
        <v>Vincent Cortesi</v>
      </c>
    </row>
    <row r="60" spans="1:50" ht="14" hidden="1" customHeight="1" x14ac:dyDescent="0.2">
      <c r="A60" s="3" t="str">
        <f t="shared" si="43"/>
        <v>49200-001</v>
      </c>
      <c r="B60" s="3" t="s">
        <v>435</v>
      </c>
      <c r="C60" s="3" t="str">
        <f t="shared" si="30"/>
        <v>Matt Espinos</v>
      </c>
      <c r="D60" s="3" t="s">
        <v>308</v>
      </c>
      <c r="I60" s="36" t="s">
        <v>727</v>
      </c>
      <c r="J60" s="3" t="s">
        <v>330</v>
      </c>
      <c r="M60" s="9"/>
      <c r="N60" s="37" t="str">
        <f t="shared" si="31"/>
        <v>49200-001</v>
      </c>
      <c r="O60" s="37" t="str">
        <f t="shared" si="32"/>
        <v>Matt Espinos</v>
      </c>
      <c r="P60" s="37" t="str">
        <f t="shared" si="33"/>
        <v>TeamFun</v>
      </c>
      <c r="Q60" s="38"/>
      <c r="R60" s="38"/>
      <c r="S60" s="37"/>
      <c r="T60" s="38"/>
      <c r="U60" s="37" t="str">
        <f t="shared" ref="U60:U78" si="46">I60</f>
        <v>QuizMaster</v>
      </c>
      <c r="V60" s="9"/>
      <c r="Y60" s="32">
        <f t="shared" si="36"/>
        <v>0</v>
      </c>
      <c r="Z60" s="9"/>
      <c r="AA60" s="3" t="str">
        <f t="shared" si="27"/>
        <v>Matt Espinos</v>
      </c>
      <c r="AC60" s="34"/>
      <c r="AD60" s="34"/>
      <c r="AF60" s="29"/>
      <c r="AG60" s="31"/>
      <c r="AH60" s="30"/>
      <c r="AJ60" s="33"/>
      <c r="AK60" s="9"/>
      <c r="AL60" s="3" t="str">
        <f t="shared" si="45"/>
        <v>Espinos, Matthew</v>
      </c>
      <c r="AM60" s="9"/>
      <c r="AO60" s="3">
        <f t="shared" ca="1" si="20"/>
        <v>48</v>
      </c>
      <c r="AP60" s="3">
        <v>6</v>
      </c>
      <c r="AQ60" s="9"/>
      <c r="AR60" s="3" t="s">
        <v>659</v>
      </c>
      <c r="AS60" s="3" t="s">
        <v>664</v>
      </c>
      <c r="AT60" s="3" t="s">
        <v>152</v>
      </c>
      <c r="AU60" s="3" t="s">
        <v>665</v>
      </c>
      <c r="AV60" s="3" t="s">
        <v>666</v>
      </c>
      <c r="AW60" s="9"/>
      <c r="AX60" s="3" t="str">
        <f t="shared" si="42"/>
        <v>Matt Espinos</v>
      </c>
    </row>
    <row r="61" spans="1:50" ht="14" hidden="1" customHeight="1" x14ac:dyDescent="0.2">
      <c r="A61" s="3" t="str">
        <f t="shared" si="43"/>
        <v>49200-001</v>
      </c>
      <c r="B61" s="3" t="s">
        <v>435</v>
      </c>
      <c r="C61" s="3" t="str">
        <f t="shared" si="30"/>
        <v>Jarad Jarad</v>
      </c>
      <c r="D61" s="3" t="s">
        <v>667</v>
      </c>
      <c r="I61" s="36" t="s">
        <v>722</v>
      </c>
      <c r="J61" s="36" t="s">
        <v>722</v>
      </c>
      <c r="M61" s="9"/>
      <c r="N61" s="37" t="str">
        <f t="shared" si="31"/>
        <v>49200-001</v>
      </c>
      <c r="O61" s="37" t="str">
        <f t="shared" si="32"/>
        <v>Jarad Jarad</v>
      </c>
      <c r="P61" s="37" t="str">
        <f t="shared" si="33"/>
        <v>CloudJava</v>
      </c>
      <c r="Q61" s="38"/>
      <c r="R61" s="38"/>
      <c r="S61" s="38"/>
      <c r="T61" s="38"/>
      <c r="U61" s="38" t="str">
        <f t="shared" si="46"/>
        <v>CloudJava</v>
      </c>
      <c r="V61" s="9"/>
      <c r="Y61" s="32">
        <f t="shared" si="36"/>
        <v>0</v>
      </c>
      <c r="Z61" s="9"/>
      <c r="AA61" s="3" t="str">
        <f t="shared" si="27"/>
        <v>Jarad Jarad</v>
      </c>
      <c r="AC61" s="34"/>
      <c r="AD61" s="34"/>
      <c r="AF61" s="29"/>
      <c r="AG61" s="31"/>
      <c r="AH61" s="30"/>
      <c r="AJ61" s="33"/>
      <c r="AK61" s="9"/>
      <c r="AL61" s="3" t="str">
        <f t="shared" si="45"/>
        <v>Jarad, Muhammad</v>
      </c>
      <c r="AM61" s="9"/>
      <c r="AO61" s="3">
        <f t="shared" ca="1" si="20"/>
        <v>27</v>
      </c>
      <c r="AP61" s="3">
        <v>88</v>
      </c>
      <c r="AQ61" s="9"/>
      <c r="AR61" s="3" t="s">
        <v>659</v>
      </c>
      <c r="AS61" s="3" t="s">
        <v>667</v>
      </c>
      <c r="AT61" s="3" t="s">
        <v>668</v>
      </c>
      <c r="AU61" s="3" t="s">
        <v>669</v>
      </c>
      <c r="AV61" s="3" t="s">
        <v>670</v>
      </c>
      <c r="AW61" s="9"/>
      <c r="AX61" s="3" t="str">
        <f t="shared" si="42"/>
        <v>Jarad Jarad</v>
      </c>
    </row>
    <row r="62" spans="1:50" ht="14" hidden="1" customHeight="1" x14ac:dyDescent="0.2">
      <c r="A62" s="3" t="str">
        <f t="shared" si="43"/>
        <v>49200-001</v>
      </c>
      <c r="B62" s="3" t="s">
        <v>435</v>
      </c>
      <c r="C62" s="3" t="str">
        <f t="shared" si="30"/>
        <v>Maximus Lewis</v>
      </c>
      <c r="D62" s="3" t="str">
        <f t="shared" si="44"/>
        <v>Maximus</v>
      </c>
      <c r="I62" s="36" t="s">
        <v>727</v>
      </c>
      <c r="J62" s="3" t="s">
        <v>330</v>
      </c>
      <c r="M62" s="9"/>
      <c r="N62" s="37" t="str">
        <f t="shared" si="31"/>
        <v>49200-001</v>
      </c>
      <c r="O62" s="37" t="str">
        <f t="shared" si="32"/>
        <v>Maximus Lewis</v>
      </c>
      <c r="P62" s="37" t="str">
        <f t="shared" si="33"/>
        <v>TeamFun</v>
      </c>
      <c r="Q62" s="38"/>
      <c r="R62" s="38"/>
      <c r="S62" s="37"/>
      <c r="T62" s="38"/>
      <c r="U62" s="37" t="str">
        <f t="shared" si="46"/>
        <v>QuizMaster</v>
      </c>
      <c r="V62" s="9"/>
      <c r="Y62" s="32">
        <f t="shared" si="36"/>
        <v>0</v>
      </c>
      <c r="Z62" s="9"/>
      <c r="AA62" s="3" t="str">
        <f t="shared" si="27"/>
        <v>Maximus Lewis</v>
      </c>
      <c r="AC62" s="34"/>
      <c r="AD62" s="34"/>
      <c r="AF62" s="29"/>
      <c r="AG62" s="31"/>
      <c r="AH62" s="30"/>
      <c r="AJ62" s="33"/>
      <c r="AK62" s="9"/>
      <c r="AL62" s="3" t="str">
        <f t="shared" si="45"/>
        <v>Lewis, Maximus</v>
      </c>
      <c r="AM62" s="9"/>
      <c r="AO62" s="3">
        <f t="shared" ca="1" si="20"/>
        <v>85</v>
      </c>
      <c r="AP62" s="3">
        <v>48</v>
      </c>
      <c r="AQ62" s="9"/>
      <c r="AR62" s="3" t="s">
        <v>659</v>
      </c>
      <c r="AS62" s="3" t="s">
        <v>671</v>
      </c>
      <c r="AT62" s="3" t="s">
        <v>672</v>
      </c>
      <c r="AU62" s="3" t="s">
        <v>673</v>
      </c>
      <c r="AV62" s="3" t="s">
        <v>674</v>
      </c>
      <c r="AW62" s="9"/>
      <c r="AX62" s="3" t="str">
        <f t="shared" si="42"/>
        <v>Maximus Lewis</v>
      </c>
    </row>
    <row r="63" spans="1:50" ht="14" hidden="1" customHeight="1" x14ac:dyDescent="0.2">
      <c r="A63" s="3" t="str">
        <f t="shared" si="43"/>
        <v>49200-001</v>
      </c>
      <c r="B63" s="3" t="s">
        <v>435</v>
      </c>
      <c r="C63" s="3" t="str">
        <f t="shared" si="30"/>
        <v>Jakob London</v>
      </c>
      <c r="D63" s="3" t="str">
        <f t="shared" si="44"/>
        <v>Jakob</v>
      </c>
      <c r="I63" s="36" t="s">
        <v>740</v>
      </c>
      <c r="J63" s="3" t="s">
        <v>728</v>
      </c>
      <c r="M63" s="9"/>
      <c r="N63" s="37" t="str">
        <f t="shared" si="31"/>
        <v>49200-001</v>
      </c>
      <c r="O63" s="37" t="str">
        <f t="shared" si="32"/>
        <v>Jakob London</v>
      </c>
      <c r="P63" s="37" t="str">
        <f t="shared" si="33"/>
        <v>Maelscrum</v>
      </c>
      <c r="Q63" s="38"/>
      <c r="R63" s="38"/>
      <c r="S63" s="37"/>
      <c r="T63" s="37"/>
      <c r="U63" s="37" t="str">
        <f t="shared" si="46"/>
        <v>Aiden Viewer</v>
      </c>
      <c r="V63" s="9"/>
      <c r="Y63" s="32">
        <f t="shared" si="36"/>
        <v>0</v>
      </c>
      <c r="Z63" s="9"/>
      <c r="AA63" s="3" t="str">
        <f t="shared" si="27"/>
        <v>Jakob London</v>
      </c>
      <c r="AC63" s="34"/>
      <c r="AD63" s="34"/>
      <c r="AF63" s="29"/>
      <c r="AG63" s="31"/>
      <c r="AH63" s="30"/>
      <c r="AJ63" s="33"/>
      <c r="AK63" s="9"/>
      <c r="AL63" s="3" t="str">
        <f t="shared" si="45"/>
        <v>London, Jakob</v>
      </c>
      <c r="AM63" s="9"/>
      <c r="AO63" s="3">
        <f t="shared" ca="1" si="20"/>
        <v>87</v>
      </c>
      <c r="AP63" s="3">
        <v>87</v>
      </c>
      <c r="AQ63" s="9"/>
      <c r="AR63" s="3" t="s">
        <v>659</v>
      </c>
      <c r="AS63" s="3" t="s">
        <v>523</v>
      </c>
      <c r="AT63" s="3" t="s">
        <v>524</v>
      </c>
      <c r="AU63" s="3" t="s">
        <v>525</v>
      </c>
      <c r="AV63" s="3" t="s">
        <v>526</v>
      </c>
      <c r="AW63" s="9"/>
      <c r="AX63" s="3" t="str">
        <f t="shared" si="42"/>
        <v>Jakob London</v>
      </c>
    </row>
    <row r="64" spans="1:50" ht="14" hidden="1" customHeight="1" x14ac:dyDescent="0.2">
      <c r="A64" s="3" t="str">
        <f t="shared" si="43"/>
        <v>49200-001</v>
      </c>
      <c r="B64" s="3" t="s">
        <v>435</v>
      </c>
      <c r="C64" s="3" t="str">
        <f t="shared" si="30"/>
        <v>Anthony Mastores</v>
      </c>
      <c r="D64" s="3" t="str">
        <f t="shared" si="44"/>
        <v>Anthony</v>
      </c>
      <c r="I64" s="36" t="s">
        <v>727</v>
      </c>
      <c r="J64" s="3" t="s">
        <v>330</v>
      </c>
      <c r="M64" s="9"/>
      <c r="N64" s="37" t="str">
        <f t="shared" si="31"/>
        <v>49200-001</v>
      </c>
      <c r="O64" s="37" t="str">
        <f t="shared" si="32"/>
        <v>Anthony Mastores</v>
      </c>
      <c r="P64" s="37" t="str">
        <f t="shared" si="33"/>
        <v>TeamFun</v>
      </c>
      <c r="Q64" s="38"/>
      <c r="R64" s="38"/>
      <c r="S64" s="37"/>
      <c r="T64" s="38"/>
      <c r="U64" s="37" t="str">
        <f t="shared" si="46"/>
        <v>QuizMaster</v>
      </c>
      <c r="V64" s="9"/>
      <c r="Y64" s="32">
        <f t="shared" si="36"/>
        <v>0</v>
      </c>
      <c r="Z64" s="9"/>
      <c r="AA64" s="3" t="str">
        <f t="shared" si="27"/>
        <v>Anthony Mastores</v>
      </c>
      <c r="AC64" s="34"/>
      <c r="AD64" s="34"/>
      <c r="AF64" s="29"/>
      <c r="AG64" s="31"/>
      <c r="AH64" s="30"/>
      <c r="AJ64" s="33"/>
      <c r="AK64" s="9"/>
      <c r="AL64" s="3" t="str">
        <f t="shared" si="45"/>
        <v>Mastores, Anthony</v>
      </c>
      <c r="AM64" s="9"/>
      <c r="AO64" s="3">
        <f t="shared" ca="1" si="20"/>
        <v>65</v>
      </c>
      <c r="AP64" s="3">
        <v>58</v>
      </c>
      <c r="AQ64" s="9"/>
      <c r="AR64" s="3" t="s">
        <v>659</v>
      </c>
      <c r="AS64" s="3" t="s">
        <v>675</v>
      </c>
      <c r="AT64" s="3" t="s">
        <v>282</v>
      </c>
      <c r="AU64" s="3" t="s">
        <v>676</v>
      </c>
      <c r="AV64" s="3" t="s">
        <v>677</v>
      </c>
      <c r="AW64" s="9"/>
      <c r="AX64" s="3" t="str">
        <f t="shared" si="42"/>
        <v>Anthony Mastores</v>
      </c>
    </row>
    <row r="65" spans="1:50" ht="14" hidden="1" customHeight="1" x14ac:dyDescent="0.2">
      <c r="A65" s="3" t="str">
        <f t="shared" si="43"/>
        <v>49200-001</v>
      </c>
      <c r="B65" s="3" t="s">
        <v>435</v>
      </c>
      <c r="C65" s="3" t="str">
        <f t="shared" si="30"/>
        <v>Matt O'Malley</v>
      </c>
      <c r="D65" s="3" t="s">
        <v>308</v>
      </c>
      <c r="I65" s="36" t="s">
        <v>726</v>
      </c>
      <c r="J65" s="3" t="s">
        <v>725</v>
      </c>
      <c r="M65" s="9"/>
      <c r="N65" s="37" t="str">
        <f t="shared" si="31"/>
        <v>49200-001</v>
      </c>
      <c r="O65" s="37" t="str">
        <f t="shared" si="32"/>
        <v>Matt O'Malley</v>
      </c>
      <c r="P65" s="37" t="str">
        <f t="shared" si="33"/>
        <v>Eric’sAngels</v>
      </c>
      <c r="Q65" s="38"/>
      <c r="R65" s="38"/>
      <c r="S65" s="37"/>
      <c r="T65" s="37"/>
      <c r="U65" s="37" t="str">
        <f t="shared" si="46"/>
        <v>UltimateSeatSelector</v>
      </c>
      <c r="V65" s="9"/>
      <c r="Y65" s="32">
        <f t="shared" si="36"/>
        <v>0</v>
      </c>
      <c r="Z65" s="9"/>
      <c r="AA65" s="3" t="str">
        <f t="shared" ref="AA65:AA78" si="47">C65</f>
        <v>Matt O'Malley</v>
      </c>
      <c r="AC65" s="34"/>
      <c r="AD65" s="34"/>
      <c r="AF65" s="29"/>
      <c r="AG65" s="31"/>
      <c r="AH65" s="30"/>
      <c r="AJ65" s="33"/>
      <c r="AK65" s="9"/>
      <c r="AL65" s="3" t="str">
        <f t="shared" si="45"/>
        <v>O'Malley, Matthew</v>
      </c>
      <c r="AM65" s="9"/>
      <c r="AO65" s="3">
        <f t="shared" ca="1" si="20"/>
        <v>35</v>
      </c>
      <c r="AP65" s="3">
        <v>53</v>
      </c>
      <c r="AQ65" s="9"/>
      <c r="AR65" s="3" t="s">
        <v>659</v>
      </c>
      <c r="AS65" s="3" t="s">
        <v>151</v>
      </c>
      <c r="AT65" s="3" t="s">
        <v>152</v>
      </c>
      <c r="AU65" s="3" t="s">
        <v>153</v>
      </c>
      <c r="AV65" s="3" t="s">
        <v>154</v>
      </c>
      <c r="AW65" s="9"/>
      <c r="AX65" s="3" t="str">
        <f t="shared" si="42"/>
        <v>Matt O'Malley</v>
      </c>
    </row>
    <row r="66" spans="1:50" ht="14" hidden="1" customHeight="1" x14ac:dyDescent="0.2">
      <c r="A66" s="3" t="str">
        <f t="shared" si="43"/>
        <v>49200-001</v>
      </c>
      <c r="B66" s="3" t="s">
        <v>435</v>
      </c>
      <c r="C66" s="3" t="str">
        <f t="shared" ref="C66:C78" si="48">CONCATENATE(D66," ",AS66)</f>
        <v>Bren Price</v>
      </c>
      <c r="D66" s="3" t="s">
        <v>327</v>
      </c>
      <c r="I66" s="36" t="s">
        <v>739</v>
      </c>
      <c r="J66" s="3" t="s">
        <v>728</v>
      </c>
      <c r="M66" s="9"/>
      <c r="N66" s="37" t="str">
        <f t="shared" si="31"/>
        <v>49200-001</v>
      </c>
      <c r="O66" s="37" t="str">
        <f t="shared" si="32"/>
        <v>Bren Price</v>
      </c>
      <c r="P66" s="37" t="str">
        <f t="shared" si="33"/>
        <v>Maelscrum</v>
      </c>
      <c r="Q66" s="38"/>
      <c r="R66" s="38"/>
      <c r="S66" s="37"/>
      <c r="T66" s="37"/>
      <c r="U66" s="37" t="str">
        <f t="shared" si="46"/>
        <v>Aiden Exporter</v>
      </c>
      <c r="V66" s="9"/>
      <c r="Y66" s="32">
        <f t="shared" si="36"/>
        <v>0</v>
      </c>
      <c r="Z66" s="9"/>
      <c r="AA66" s="3" t="str">
        <f t="shared" si="47"/>
        <v>Bren Price</v>
      </c>
      <c r="AC66" s="34"/>
      <c r="AD66" s="34"/>
      <c r="AF66" s="29"/>
      <c r="AG66" s="31"/>
      <c r="AH66" s="30"/>
      <c r="AJ66" s="33"/>
      <c r="AK66" s="9"/>
      <c r="AL66" s="3" t="str">
        <f t="shared" si="45"/>
        <v>Price, Brennan</v>
      </c>
      <c r="AM66" s="9"/>
      <c r="AO66" s="3">
        <f t="shared" ca="1" si="20"/>
        <v>14</v>
      </c>
      <c r="AP66" s="3">
        <v>81</v>
      </c>
      <c r="AQ66" s="9"/>
      <c r="AR66" s="3" t="s">
        <v>659</v>
      </c>
      <c r="AS66" s="3" t="s">
        <v>323</v>
      </c>
      <c r="AT66" s="3" t="s">
        <v>324</v>
      </c>
      <c r="AU66" s="3" t="s">
        <v>325</v>
      </c>
      <c r="AV66" s="3" t="s">
        <v>326</v>
      </c>
      <c r="AW66" s="9"/>
      <c r="AX66" s="3" t="str">
        <f t="shared" si="42"/>
        <v>Bren Price</v>
      </c>
    </row>
    <row r="67" spans="1:50" ht="14" hidden="1" customHeight="1" x14ac:dyDescent="0.2">
      <c r="A67" s="3" t="str">
        <f t="shared" si="43"/>
        <v>49200-001</v>
      </c>
      <c r="B67" s="3" t="s">
        <v>435</v>
      </c>
      <c r="C67" s="3" t="str">
        <f t="shared" si="48"/>
        <v>David Sosa</v>
      </c>
      <c r="D67" s="3" t="str">
        <f t="shared" si="44"/>
        <v>David</v>
      </c>
      <c r="I67" s="36" t="s">
        <v>731</v>
      </c>
      <c r="J67" s="3" t="s">
        <v>732</v>
      </c>
      <c r="M67" s="9"/>
      <c r="N67" s="37" t="str">
        <f t="shared" si="31"/>
        <v>49200-001</v>
      </c>
      <c r="O67" s="37" t="str">
        <f t="shared" si="32"/>
        <v>David Sosa</v>
      </c>
      <c r="P67" s="37" t="str">
        <f t="shared" si="33"/>
        <v>AgileAvengers</v>
      </c>
      <c r="Q67" s="38"/>
      <c r="R67" s="38"/>
      <c r="S67" s="37"/>
      <c r="T67" s="37"/>
      <c r="U67" s="37" t="str">
        <f t="shared" si="46"/>
        <v>PitHub</v>
      </c>
      <c r="V67" s="9"/>
      <c r="Y67" s="32">
        <f t="shared" si="36"/>
        <v>0</v>
      </c>
      <c r="Z67" s="9"/>
      <c r="AA67" s="3" t="str">
        <f t="shared" si="47"/>
        <v>David Sosa</v>
      </c>
      <c r="AC67" s="34"/>
      <c r="AD67" s="34"/>
      <c r="AF67" s="29"/>
      <c r="AG67" s="31"/>
      <c r="AH67" s="30"/>
      <c r="AJ67" s="33"/>
      <c r="AK67" s="9"/>
      <c r="AL67" s="3" t="str">
        <f t="shared" si="45"/>
        <v>Sosa, David</v>
      </c>
      <c r="AM67" s="9"/>
      <c r="AO67" s="3">
        <f t="shared" ca="1" si="20"/>
        <v>72</v>
      </c>
      <c r="AP67" s="3">
        <v>100</v>
      </c>
      <c r="AQ67" s="9"/>
      <c r="AR67" s="3" t="s">
        <v>659</v>
      </c>
      <c r="AS67" s="3" t="s">
        <v>678</v>
      </c>
      <c r="AT67" s="3" t="s">
        <v>679</v>
      </c>
      <c r="AU67" s="3" t="s">
        <v>680</v>
      </c>
      <c r="AV67" s="3" t="s">
        <v>681</v>
      </c>
      <c r="AW67" s="9"/>
      <c r="AX67" s="3" t="str">
        <f t="shared" si="42"/>
        <v>David Sosa</v>
      </c>
    </row>
    <row r="68" spans="1:50" ht="14" hidden="1" customHeight="1" x14ac:dyDescent="0.2">
      <c r="A68" s="3" t="str">
        <f t="shared" si="43"/>
        <v>49200-001</v>
      </c>
      <c r="B68" s="3" t="s">
        <v>435</v>
      </c>
      <c r="C68" s="3" t="str">
        <f t="shared" si="48"/>
        <v>Connor Thompson</v>
      </c>
      <c r="D68" s="3" t="str">
        <f t="shared" si="44"/>
        <v>Connor</v>
      </c>
      <c r="I68" s="36" t="s">
        <v>726</v>
      </c>
      <c r="J68" s="3" t="s">
        <v>725</v>
      </c>
      <c r="M68" s="9"/>
      <c r="N68" s="37" t="str">
        <f t="shared" si="31"/>
        <v>49200-001</v>
      </c>
      <c r="O68" s="37" t="str">
        <f t="shared" si="32"/>
        <v>Connor Thompson</v>
      </c>
      <c r="P68" s="37" t="str">
        <f t="shared" si="33"/>
        <v>Eric’sAngels</v>
      </c>
      <c r="Q68" s="38"/>
      <c r="R68" s="38"/>
      <c r="S68" s="37"/>
      <c r="T68" s="37"/>
      <c r="U68" s="37" t="str">
        <f t="shared" si="46"/>
        <v>UltimateSeatSelector</v>
      </c>
      <c r="V68" s="9"/>
      <c r="Y68" s="32">
        <f t="shared" si="36"/>
        <v>0</v>
      </c>
      <c r="Z68" s="9"/>
      <c r="AA68" s="3" t="str">
        <f t="shared" si="47"/>
        <v>Connor Thompson</v>
      </c>
      <c r="AC68" s="34"/>
      <c r="AD68" s="34"/>
      <c r="AF68" s="29"/>
      <c r="AG68" s="31"/>
      <c r="AH68" s="30"/>
      <c r="AJ68" s="33"/>
      <c r="AK68" s="9"/>
      <c r="AL68" s="3" t="str">
        <f t="shared" si="45"/>
        <v>Thompson, Connor</v>
      </c>
      <c r="AM68" s="9"/>
      <c r="AO68" s="3">
        <f t="shared" ca="1" si="20"/>
        <v>43</v>
      </c>
      <c r="AP68" s="3">
        <v>2</v>
      </c>
      <c r="AQ68" s="9"/>
      <c r="AR68" s="3" t="s">
        <v>659</v>
      </c>
      <c r="AS68" s="3" t="s">
        <v>682</v>
      </c>
      <c r="AT68" s="3" t="s">
        <v>683</v>
      </c>
      <c r="AU68" s="3" t="s">
        <v>684</v>
      </c>
      <c r="AV68" s="3" t="s">
        <v>685</v>
      </c>
      <c r="AW68" s="9"/>
      <c r="AX68" s="3" t="str">
        <f t="shared" si="42"/>
        <v>Connor Thompson</v>
      </c>
    </row>
    <row r="69" spans="1:50" ht="14" hidden="1" customHeight="1" x14ac:dyDescent="0.2">
      <c r="A69" s="3" t="str">
        <f t="shared" si="43"/>
        <v>49200-004</v>
      </c>
      <c r="B69" s="3" t="s">
        <v>435</v>
      </c>
      <c r="C69" s="3" t="str">
        <f t="shared" si="48"/>
        <v>Benjamin Aronstein</v>
      </c>
      <c r="D69" s="3" t="str">
        <f t="shared" si="44"/>
        <v>Benjamin</v>
      </c>
      <c r="I69" s="36" t="s">
        <v>722</v>
      </c>
      <c r="J69" s="36" t="s">
        <v>722</v>
      </c>
      <c r="M69" s="9"/>
      <c r="N69" s="37" t="str">
        <f t="shared" si="31"/>
        <v>49200-004</v>
      </c>
      <c r="O69" s="37" t="str">
        <f t="shared" si="32"/>
        <v>Benjamin Aronstein</v>
      </c>
      <c r="P69" s="37" t="str">
        <f t="shared" si="33"/>
        <v>CloudJava</v>
      </c>
      <c r="Q69" s="38"/>
      <c r="R69" s="38"/>
      <c r="S69" s="38"/>
      <c r="T69" s="38"/>
      <c r="U69" s="38" t="str">
        <f t="shared" si="46"/>
        <v>CloudJava</v>
      </c>
      <c r="V69" s="9"/>
      <c r="Y69" s="32">
        <f t="shared" si="36"/>
        <v>0</v>
      </c>
      <c r="Z69" s="9"/>
      <c r="AA69" s="3" t="str">
        <f t="shared" si="47"/>
        <v>Benjamin Aronstein</v>
      </c>
      <c r="AC69" s="34"/>
      <c r="AD69" s="34"/>
      <c r="AF69" s="29"/>
      <c r="AG69" s="31"/>
      <c r="AH69" s="30"/>
      <c r="AJ69" s="33"/>
      <c r="AK69" s="9"/>
      <c r="AL69" s="3" t="str">
        <f t="shared" si="45"/>
        <v>Aronstein, Benjamin</v>
      </c>
      <c r="AM69" s="9"/>
      <c r="AO69" s="3">
        <f t="shared" ca="1" si="20"/>
        <v>64</v>
      </c>
      <c r="AP69" s="3">
        <v>97</v>
      </c>
      <c r="AQ69" s="9"/>
      <c r="AR69" s="3" t="s">
        <v>686</v>
      </c>
      <c r="AS69" s="3" t="s">
        <v>687</v>
      </c>
      <c r="AT69" s="3" t="s">
        <v>688</v>
      </c>
      <c r="AU69" s="3" t="s">
        <v>689</v>
      </c>
      <c r="AV69" s="3" t="s">
        <v>690</v>
      </c>
      <c r="AW69" s="9"/>
      <c r="AX69" s="3" t="str">
        <f t="shared" si="42"/>
        <v>Benjamin Aronstein</v>
      </c>
    </row>
    <row r="70" spans="1:50" ht="14" hidden="1" customHeight="1" x14ac:dyDescent="0.2">
      <c r="A70" s="3" t="str">
        <f t="shared" si="43"/>
        <v>49200-004</v>
      </c>
      <c r="B70" s="3" t="s">
        <v>435</v>
      </c>
      <c r="C70" s="3" t="str">
        <f t="shared" si="48"/>
        <v>Cammie Esguerra</v>
      </c>
      <c r="D70" s="3" t="s">
        <v>730</v>
      </c>
      <c r="I70" s="36" t="s">
        <v>723</v>
      </c>
      <c r="J70" s="36" t="s">
        <v>723</v>
      </c>
      <c r="M70" s="9"/>
      <c r="N70" s="37" t="str">
        <f t="shared" si="31"/>
        <v>49200-004</v>
      </c>
      <c r="O70" s="37" t="str">
        <f t="shared" si="32"/>
        <v>Cammie Esguerra</v>
      </c>
      <c r="P70" s="37" t="str">
        <f t="shared" si="33"/>
        <v>TheCleaningLadies</v>
      </c>
      <c r="Q70" s="38"/>
      <c r="R70" s="38"/>
      <c r="S70" s="38"/>
      <c r="T70" s="38"/>
      <c r="U70" s="38" t="str">
        <f t="shared" si="46"/>
        <v>TheCleaningLadies</v>
      </c>
      <c r="V70" s="9"/>
      <c r="Y70" s="32">
        <f t="shared" si="36"/>
        <v>0</v>
      </c>
      <c r="Z70" s="9"/>
      <c r="AA70" s="3" t="str">
        <f t="shared" si="47"/>
        <v>Cammie Esguerra</v>
      </c>
      <c r="AC70" s="34"/>
      <c r="AD70" s="34"/>
      <c r="AF70" s="29"/>
      <c r="AG70" s="31"/>
      <c r="AH70" s="30"/>
      <c r="AJ70" s="33"/>
      <c r="AK70" s="9"/>
      <c r="AL70" s="3" t="str">
        <f t="shared" si="45"/>
        <v>Esguerra, Camille</v>
      </c>
      <c r="AM70" s="9"/>
      <c r="AO70" s="3">
        <f t="shared" ca="1" si="20"/>
        <v>66</v>
      </c>
      <c r="AP70" s="3">
        <v>75</v>
      </c>
      <c r="AQ70" s="9"/>
      <c r="AR70" s="3" t="s">
        <v>686</v>
      </c>
      <c r="AS70" s="3" t="s">
        <v>691</v>
      </c>
      <c r="AT70" s="3" t="s">
        <v>692</v>
      </c>
      <c r="AU70" s="3" t="s">
        <v>693</v>
      </c>
      <c r="AV70" s="3" t="s">
        <v>694</v>
      </c>
      <c r="AW70" s="9"/>
      <c r="AX70" s="3" t="str">
        <f t="shared" si="42"/>
        <v>Cammie Esguerra</v>
      </c>
    </row>
    <row r="71" spans="1:50" ht="14" hidden="1" customHeight="1" x14ac:dyDescent="0.2">
      <c r="A71" s="3" t="str">
        <f t="shared" si="43"/>
        <v>49200-004</v>
      </c>
      <c r="B71" s="3" t="s">
        <v>435</v>
      </c>
      <c r="C71" s="3" t="str">
        <f t="shared" si="48"/>
        <v>Brian Johnson</v>
      </c>
      <c r="D71" s="3" t="str">
        <f t="shared" si="44"/>
        <v>Brian</v>
      </c>
      <c r="I71" s="36" t="s">
        <v>739</v>
      </c>
      <c r="J71" s="3" t="s">
        <v>728</v>
      </c>
      <c r="M71" s="9"/>
      <c r="N71" s="37" t="str">
        <f t="shared" si="31"/>
        <v>49200-004</v>
      </c>
      <c r="O71" s="37" t="str">
        <f t="shared" si="32"/>
        <v>Brian Johnson</v>
      </c>
      <c r="P71" s="37" t="str">
        <f t="shared" si="33"/>
        <v>Maelscrum</v>
      </c>
      <c r="Q71" s="38"/>
      <c r="R71" s="38"/>
      <c r="S71" s="37"/>
      <c r="T71" s="37"/>
      <c r="U71" s="37" t="str">
        <f t="shared" si="46"/>
        <v>Aiden Exporter</v>
      </c>
      <c r="V71" s="9"/>
      <c r="Y71" s="32">
        <f t="shared" si="36"/>
        <v>0</v>
      </c>
      <c r="Z71" s="9"/>
      <c r="AA71" s="3" t="str">
        <f t="shared" si="47"/>
        <v>Brian Johnson</v>
      </c>
      <c r="AC71" s="34"/>
      <c r="AD71" s="34"/>
      <c r="AF71" s="29"/>
      <c r="AG71" s="31"/>
      <c r="AH71" s="30"/>
      <c r="AJ71" s="33"/>
      <c r="AK71" s="9"/>
      <c r="AL71" s="3" t="str">
        <f t="shared" si="45"/>
        <v>Johnson, Brian</v>
      </c>
      <c r="AM71" s="9"/>
      <c r="AO71" s="3">
        <f t="shared" ca="1" si="20"/>
        <v>93</v>
      </c>
      <c r="AP71" s="3">
        <v>68</v>
      </c>
      <c r="AQ71" s="9"/>
      <c r="AR71" s="3" t="s">
        <v>686</v>
      </c>
      <c r="AS71" s="3" t="s">
        <v>695</v>
      </c>
      <c r="AT71" s="3" t="s">
        <v>440</v>
      </c>
      <c r="AU71" s="3" t="s">
        <v>696</v>
      </c>
      <c r="AV71" s="3" t="s">
        <v>697</v>
      </c>
      <c r="AW71" s="9"/>
      <c r="AX71" s="3" t="str">
        <f t="shared" si="42"/>
        <v>Brian Johnson</v>
      </c>
    </row>
    <row r="72" spans="1:50" ht="14" hidden="1" customHeight="1" x14ac:dyDescent="0.2">
      <c r="A72" s="3" t="str">
        <f t="shared" si="43"/>
        <v>49200-004</v>
      </c>
      <c r="B72" s="3" t="s">
        <v>435</v>
      </c>
      <c r="C72" s="3" t="str">
        <f t="shared" si="48"/>
        <v>Katie Knutson</v>
      </c>
      <c r="D72" s="3" t="s">
        <v>729</v>
      </c>
      <c r="I72" s="36" t="s">
        <v>723</v>
      </c>
      <c r="J72" s="36" t="s">
        <v>723</v>
      </c>
      <c r="M72" s="9"/>
      <c r="N72" s="37" t="str">
        <f t="shared" si="31"/>
        <v>49200-004</v>
      </c>
      <c r="O72" s="37" t="str">
        <f t="shared" si="32"/>
        <v>Katie Knutson</v>
      </c>
      <c r="P72" s="37" t="str">
        <f t="shared" si="33"/>
        <v>TheCleaningLadies</v>
      </c>
      <c r="Q72" s="38"/>
      <c r="R72" s="38"/>
      <c r="S72" s="38"/>
      <c r="T72" s="38"/>
      <c r="U72" s="38" t="str">
        <f t="shared" si="46"/>
        <v>TheCleaningLadies</v>
      </c>
      <c r="V72" s="9"/>
      <c r="Y72" s="32">
        <f t="shared" si="36"/>
        <v>0</v>
      </c>
      <c r="Z72" s="9"/>
      <c r="AA72" s="3" t="str">
        <f t="shared" si="47"/>
        <v>Katie Knutson</v>
      </c>
      <c r="AC72" s="34"/>
      <c r="AD72" s="34"/>
      <c r="AF72" s="29"/>
      <c r="AG72" s="31"/>
      <c r="AH72" s="30"/>
      <c r="AJ72" s="33"/>
      <c r="AK72" s="9"/>
      <c r="AL72" s="3" t="str">
        <f t="shared" si="45"/>
        <v>Knutson, Katheryn</v>
      </c>
      <c r="AM72" s="9"/>
      <c r="AO72" s="3">
        <f t="shared" ca="1" si="20"/>
        <v>74</v>
      </c>
      <c r="AP72" s="3">
        <v>63</v>
      </c>
      <c r="AQ72" s="9"/>
      <c r="AR72" s="3" t="s">
        <v>686</v>
      </c>
      <c r="AS72" s="3" t="s">
        <v>698</v>
      </c>
      <c r="AT72" s="3" t="s">
        <v>699</v>
      </c>
      <c r="AU72" s="3" t="s">
        <v>700</v>
      </c>
      <c r="AV72" s="3" t="s">
        <v>701</v>
      </c>
      <c r="AW72" s="9"/>
      <c r="AX72" s="3" t="str">
        <f t="shared" si="42"/>
        <v>Katie Knutson</v>
      </c>
    </row>
    <row r="73" spans="1:50" ht="14" hidden="1" customHeight="1" x14ac:dyDescent="0.2">
      <c r="A73" s="3" t="str">
        <f t="shared" si="43"/>
        <v>49200-004</v>
      </c>
      <c r="B73" s="3" t="s">
        <v>435</v>
      </c>
      <c r="C73" s="3" t="str">
        <f>CONCATENATE(D73," ",AS73)</f>
        <v>Jonathon Martin</v>
      </c>
      <c r="D73" s="3" t="str">
        <f t="shared" si="44"/>
        <v>Jonathon</v>
      </c>
      <c r="I73" s="36" t="s">
        <v>731</v>
      </c>
      <c r="J73" s="3" t="s">
        <v>732</v>
      </c>
      <c r="M73" s="9"/>
      <c r="N73" s="37" t="str">
        <f t="shared" si="31"/>
        <v>49200-004</v>
      </c>
      <c r="O73" s="37" t="str">
        <f t="shared" si="32"/>
        <v>Jonathon Martin</v>
      </c>
      <c r="P73" s="37" t="str">
        <f t="shared" si="33"/>
        <v>AgileAvengers</v>
      </c>
      <c r="Q73" s="38"/>
      <c r="R73" s="38"/>
      <c r="S73" s="37"/>
      <c r="T73" s="37"/>
      <c r="U73" s="37" t="str">
        <f t="shared" si="46"/>
        <v>PitHub</v>
      </c>
      <c r="V73" s="9"/>
      <c r="Y73" s="32">
        <f t="shared" si="36"/>
        <v>0</v>
      </c>
      <c r="Z73" s="9"/>
      <c r="AA73" s="3" t="str">
        <f t="shared" si="47"/>
        <v>Jonathon Martin</v>
      </c>
      <c r="AC73" s="34"/>
      <c r="AD73" s="34"/>
      <c r="AF73" s="29"/>
      <c r="AG73" s="31"/>
      <c r="AH73" s="30"/>
      <c r="AJ73" s="33"/>
      <c r="AK73" s="9"/>
      <c r="AL73" s="3" t="str">
        <f t="shared" si="45"/>
        <v>Martin, Jonathon</v>
      </c>
      <c r="AM73" s="9"/>
      <c r="AO73" s="3">
        <f t="shared" ca="1" si="20"/>
        <v>29</v>
      </c>
      <c r="AP73" s="3">
        <v>14</v>
      </c>
      <c r="AQ73" s="9"/>
      <c r="AR73" s="3" t="s">
        <v>686</v>
      </c>
      <c r="AS73" s="3" t="s">
        <v>702</v>
      </c>
      <c r="AT73" s="3" t="s">
        <v>703</v>
      </c>
      <c r="AU73" s="3" t="s">
        <v>704</v>
      </c>
      <c r="AV73" s="3" t="s">
        <v>705</v>
      </c>
      <c r="AW73" s="9"/>
      <c r="AX73" s="3" t="str">
        <f t="shared" si="42"/>
        <v>Jonathon Martin</v>
      </c>
    </row>
    <row r="74" spans="1:50" ht="14" hidden="1" customHeight="1" x14ac:dyDescent="0.2">
      <c r="A74" s="3" t="str">
        <f t="shared" si="43"/>
        <v>49200-004</v>
      </c>
      <c r="B74" s="3" t="s">
        <v>435</v>
      </c>
      <c r="C74" s="3" t="str">
        <f t="shared" si="48"/>
        <v>Erik Meyer</v>
      </c>
      <c r="D74" s="3" t="str">
        <f t="shared" si="44"/>
        <v>Erik</v>
      </c>
      <c r="I74" s="36" t="s">
        <v>740</v>
      </c>
      <c r="J74" s="3" t="s">
        <v>728</v>
      </c>
      <c r="M74" s="9"/>
      <c r="N74" s="37" t="str">
        <f t="shared" si="31"/>
        <v>49200-004</v>
      </c>
      <c r="O74" s="37" t="str">
        <f t="shared" si="32"/>
        <v>Erik Meyer</v>
      </c>
      <c r="P74" s="37" t="str">
        <f t="shared" si="33"/>
        <v>Maelscrum</v>
      </c>
      <c r="Q74" s="38"/>
      <c r="R74" s="38"/>
      <c r="S74" s="37"/>
      <c r="T74" s="37"/>
      <c r="U74" s="37" t="str">
        <f t="shared" si="46"/>
        <v>Aiden Viewer</v>
      </c>
      <c r="V74" s="9"/>
      <c r="Y74" s="32">
        <f t="shared" si="36"/>
        <v>0</v>
      </c>
      <c r="Z74" s="9"/>
      <c r="AA74" s="3" t="str">
        <f t="shared" si="47"/>
        <v>Erik Meyer</v>
      </c>
      <c r="AC74" s="34"/>
      <c r="AD74" s="34"/>
      <c r="AF74" s="29"/>
      <c r="AG74" s="31"/>
      <c r="AH74" s="30"/>
      <c r="AJ74" s="33"/>
      <c r="AK74" s="9"/>
      <c r="AL74" s="3" t="str">
        <f t="shared" si="45"/>
        <v>Meyer, Erik</v>
      </c>
      <c r="AM74" s="9"/>
      <c r="AO74" s="3">
        <f t="shared" ca="1" si="20"/>
        <v>89</v>
      </c>
      <c r="AP74" s="3">
        <v>30</v>
      </c>
      <c r="AQ74" s="9"/>
      <c r="AR74" s="3" t="s">
        <v>686</v>
      </c>
      <c r="AS74" s="3" t="s">
        <v>139</v>
      </c>
      <c r="AT74" s="3" t="s">
        <v>140</v>
      </c>
      <c r="AU74" s="3" t="s">
        <v>141</v>
      </c>
      <c r="AV74" s="3" t="s">
        <v>142</v>
      </c>
      <c r="AW74" s="9"/>
      <c r="AX74" s="3" t="str">
        <f t="shared" si="42"/>
        <v>Erik Meyer</v>
      </c>
    </row>
    <row r="75" spans="1:50" ht="14" hidden="1" customHeight="1" x14ac:dyDescent="0.2">
      <c r="A75" s="3" t="str">
        <f t="shared" si="43"/>
        <v>49200-004</v>
      </c>
      <c r="B75" s="3" t="s">
        <v>435</v>
      </c>
      <c r="C75" s="3" t="str">
        <f t="shared" si="48"/>
        <v>Kyle Moses</v>
      </c>
      <c r="D75" s="3" t="str">
        <f t="shared" si="44"/>
        <v>Kyle</v>
      </c>
      <c r="I75" s="36" t="s">
        <v>731</v>
      </c>
      <c r="J75" s="3" t="s">
        <v>732</v>
      </c>
      <c r="M75" s="9"/>
      <c r="N75" s="37" t="str">
        <f t="shared" si="31"/>
        <v>49200-004</v>
      </c>
      <c r="O75" s="37" t="str">
        <f t="shared" si="32"/>
        <v>Kyle Moses</v>
      </c>
      <c r="P75" s="37" t="str">
        <f t="shared" si="33"/>
        <v>AgileAvengers</v>
      </c>
      <c r="Q75" s="38"/>
      <c r="R75" s="38"/>
      <c r="S75" s="37"/>
      <c r="T75" s="37"/>
      <c r="U75" s="37" t="str">
        <f t="shared" si="46"/>
        <v>PitHub</v>
      </c>
      <c r="V75" s="9"/>
      <c r="Y75" s="32">
        <f t="shared" si="36"/>
        <v>0</v>
      </c>
      <c r="Z75" s="9"/>
      <c r="AA75" s="3" t="str">
        <f t="shared" si="47"/>
        <v>Kyle Moses</v>
      </c>
      <c r="AC75" s="34"/>
      <c r="AD75" s="34"/>
      <c r="AF75" s="29"/>
      <c r="AG75" s="31"/>
      <c r="AH75" s="30"/>
      <c r="AJ75" s="33"/>
      <c r="AK75" s="9"/>
      <c r="AL75" s="3" t="str">
        <f t="shared" si="45"/>
        <v>Moses, Kyle</v>
      </c>
      <c r="AM75" s="9"/>
      <c r="AO75" s="3">
        <f t="shared" ca="1" si="20"/>
        <v>49</v>
      </c>
      <c r="AP75" s="3">
        <v>69</v>
      </c>
      <c r="AQ75" s="9"/>
      <c r="AR75" s="3" t="s">
        <v>686</v>
      </c>
      <c r="AS75" s="3" t="s">
        <v>147</v>
      </c>
      <c r="AT75" s="3" t="s">
        <v>148</v>
      </c>
      <c r="AU75" s="3" t="s">
        <v>149</v>
      </c>
      <c r="AV75" s="3" t="s">
        <v>150</v>
      </c>
      <c r="AW75" s="9"/>
      <c r="AX75" s="3" t="str">
        <f t="shared" si="42"/>
        <v>Kyle Moses</v>
      </c>
    </row>
    <row r="76" spans="1:50" ht="14" hidden="1" customHeight="1" x14ac:dyDescent="0.2">
      <c r="A76" s="3" t="str">
        <f t="shared" si="43"/>
        <v>49200-004</v>
      </c>
      <c r="B76" s="3" t="s">
        <v>435</v>
      </c>
      <c r="C76" s="3" t="str">
        <f t="shared" si="48"/>
        <v>Emily O'Connell</v>
      </c>
      <c r="D76" s="3" t="str">
        <f t="shared" si="44"/>
        <v>Emily</v>
      </c>
      <c r="I76" s="36" t="s">
        <v>723</v>
      </c>
      <c r="J76" s="36" t="s">
        <v>723</v>
      </c>
      <c r="M76" s="9"/>
      <c r="N76" s="37" t="str">
        <f t="shared" si="31"/>
        <v>49200-004</v>
      </c>
      <c r="O76" s="37" t="str">
        <f t="shared" si="32"/>
        <v>Emily O'Connell</v>
      </c>
      <c r="P76" s="37" t="str">
        <f t="shared" si="33"/>
        <v>TheCleaningLadies</v>
      </c>
      <c r="Q76" s="38"/>
      <c r="R76" s="38"/>
      <c r="S76" s="38"/>
      <c r="T76" s="38"/>
      <c r="U76" s="38" t="str">
        <f t="shared" si="46"/>
        <v>TheCleaningLadies</v>
      </c>
      <c r="V76" s="9"/>
      <c r="Y76" s="32">
        <f t="shared" si="36"/>
        <v>0</v>
      </c>
      <c r="Z76" s="9"/>
      <c r="AA76" s="3" t="str">
        <f t="shared" si="47"/>
        <v>Emily O'Connell</v>
      </c>
      <c r="AC76" s="34"/>
      <c r="AD76" s="34"/>
      <c r="AF76" s="29"/>
      <c r="AG76" s="31"/>
      <c r="AH76" s="30"/>
      <c r="AJ76" s="33"/>
      <c r="AK76" s="9"/>
      <c r="AL76" s="3" t="str">
        <f t="shared" si="45"/>
        <v>O'Connell, Emily</v>
      </c>
      <c r="AM76" s="9"/>
      <c r="AO76" s="3">
        <f t="shared" ca="1" si="20"/>
        <v>45</v>
      </c>
      <c r="AP76" s="3">
        <v>76</v>
      </c>
      <c r="AQ76" s="9"/>
      <c r="AR76" s="3" t="s">
        <v>686</v>
      </c>
      <c r="AS76" s="3" t="s">
        <v>706</v>
      </c>
      <c r="AT76" s="3" t="s">
        <v>707</v>
      </c>
      <c r="AU76" s="3" t="s">
        <v>708</v>
      </c>
      <c r="AV76" s="3" t="s">
        <v>709</v>
      </c>
      <c r="AW76" s="9"/>
      <c r="AX76" s="3" t="str">
        <f t="shared" si="42"/>
        <v>Emily O'Connell</v>
      </c>
    </row>
    <row r="77" spans="1:50" ht="14" hidden="1" customHeight="1" x14ac:dyDescent="0.2">
      <c r="A77" s="3" t="str">
        <f t="shared" si="43"/>
        <v>49200-004</v>
      </c>
      <c r="B77" s="3" t="s">
        <v>435</v>
      </c>
      <c r="C77" s="3" t="str">
        <f t="shared" si="48"/>
        <v>Ryan Syed</v>
      </c>
      <c r="D77" s="3" t="str">
        <f t="shared" si="44"/>
        <v>Ryan</v>
      </c>
      <c r="I77" s="36" t="s">
        <v>724</v>
      </c>
      <c r="J77" s="36" t="s">
        <v>724</v>
      </c>
      <c r="M77" s="9"/>
      <c r="N77" s="37" t="str">
        <f t="shared" si="31"/>
        <v>49200-004</v>
      </c>
      <c r="O77" s="37" t="str">
        <f t="shared" si="32"/>
        <v>Ryan Syed</v>
      </c>
      <c r="P77" s="37" t="str">
        <f t="shared" si="33"/>
        <v>Quantum</v>
      </c>
      <c r="Q77" s="38"/>
      <c r="R77" s="38"/>
      <c r="S77" s="38"/>
      <c r="T77" s="38"/>
      <c r="U77" s="38" t="str">
        <f t="shared" si="46"/>
        <v>Quantum</v>
      </c>
      <c r="V77" s="9"/>
      <c r="Y77" s="32">
        <f t="shared" si="36"/>
        <v>0</v>
      </c>
      <c r="Z77" s="9"/>
      <c r="AA77" s="3" t="str">
        <f t="shared" si="47"/>
        <v>Ryan Syed</v>
      </c>
      <c r="AC77" s="34"/>
      <c r="AD77" s="34"/>
      <c r="AF77" s="29"/>
      <c r="AG77" s="31"/>
      <c r="AH77" s="30"/>
      <c r="AJ77" s="33"/>
      <c r="AK77" s="9"/>
      <c r="AL77" s="3" t="str">
        <f t="shared" si="45"/>
        <v>Syed, Ryan</v>
      </c>
      <c r="AM77" s="9"/>
      <c r="AO77" s="3">
        <f t="shared" ca="1" si="20"/>
        <v>69</v>
      </c>
      <c r="AP77" s="3">
        <v>8</v>
      </c>
      <c r="AQ77" s="9"/>
      <c r="AR77" s="3" t="s">
        <v>686</v>
      </c>
      <c r="AS77" s="3" t="s">
        <v>174</v>
      </c>
      <c r="AT77" s="3" t="s">
        <v>175</v>
      </c>
      <c r="AU77" s="3" t="s">
        <v>176</v>
      </c>
      <c r="AV77" s="3" t="s">
        <v>177</v>
      </c>
      <c r="AW77" s="9"/>
      <c r="AX77" s="3" t="str">
        <f t="shared" si="42"/>
        <v>Ryan Syed</v>
      </c>
    </row>
    <row r="78" spans="1:50" ht="14" hidden="1" customHeight="1" x14ac:dyDescent="0.2">
      <c r="A78" s="3" t="str">
        <f t="shared" si="43"/>
        <v>49200-004</v>
      </c>
      <c r="B78" s="3" t="s">
        <v>435</v>
      </c>
      <c r="C78" s="3" t="str">
        <f t="shared" si="48"/>
        <v>Jakub Zmarzly</v>
      </c>
      <c r="D78" s="3" t="str">
        <f t="shared" si="44"/>
        <v>Jakub</v>
      </c>
      <c r="I78" s="36" t="s">
        <v>731</v>
      </c>
      <c r="J78" s="3" t="s">
        <v>732</v>
      </c>
      <c r="M78" s="9"/>
      <c r="N78" s="37" t="str">
        <f t="shared" si="31"/>
        <v>49200-004</v>
      </c>
      <c r="O78" s="37" t="str">
        <f t="shared" si="32"/>
        <v>Jakub Zmarzly</v>
      </c>
      <c r="P78" s="37" t="str">
        <f t="shared" si="33"/>
        <v>AgileAvengers</v>
      </c>
      <c r="Q78" s="38"/>
      <c r="R78" s="38"/>
      <c r="S78" s="37"/>
      <c r="T78" s="37"/>
      <c r="U78" s="37" t="str">
        <f t="shared" si="46"/>
        <v>PitHub</v>
      </c>
      <c r="V78" s="9"/>
      <c r="Y78" s="32">
        <f t="shared" si="36"/>
        <v>0</v>
      </c>
      <c r="Z78" s="9"/>
      <c r="AA78" s="3" t="str">
        <f t="shared" si="47"/>
        <v>Jakub Zmarzly</v>
      </c>
      <c r="AC78" s="34"/>
      <c r="AD78" s="34"/>
      <c r="AF78" s="29"/>
      <c r="AG78" s="31"/>
      <c r="AH78" s="30"/>
      <c r="AJ78" s="33"/>
      <c r="AK78" s="9"/>
      <c r="AL78" s="3" t="str">
        <f t="shared" si="45"/>
        <v>Zmarzly, Jakub</v>
      </c>
      <c r="AM78" s="9"/>
      <c r="AO78" s="3">
        <f t="shared" ca="1" si="20"/>
        <v>78</v>
      </c>
      <c r="AP78" s="3">
        <v>32</v>
      </c>
      <c r="AQ78" s="9"/>
      <c r="AR78" s="3" t="s">
        <v>686</v>
      </c>
      <c r="AS78" s="3" t="s">
        <v>552</v>
      </c>
      <c r="AT78" s="3" t="s">
        <v>553</v>
      </c>
      <c r="AU78" s="3" t="s">
        <v>554</v>
      </c>
      <c r="AV78" s="3" t="s">
        <v>555</v>
      </c>
      <c r="AW78" s="9"/>
      <c r="AX78" s="3" t="str">
        <f t="shared" si="42"/>
        <v>Jakub Zmarzly</v>
      </c>
    </row>
  </sheetData>
  <autoFilter ref="A1:BE78" xr:uid="{CE28DC9C-F631-D34D-9B23-3E25E0C6FE7B}">
    <filterColumn colId="0">
      <filters>
        <filter val="44000-001"/>
      </filters>
    </filterColumn>
    <filterColumn colId="8">
      <filters>
        <filter val="4"/>
      </filters>
    </filterColumn>
  </autoFilter>
  <sortState xmlns:xlrd2="http://schemas.microsoft.com/office/spreadsheetml/2017/richdata2" ref="A2:AX31">
    <sortCondition ref="A2:A31"/>
    <sortCondition ref="AL2:AL31"/>
  </sortState>
  <phoneticPr fontId="18" type="noConversion"/>
  <pageMargins left="0.25" right="0.25" top="0.75" bottom="0.75" header="0.3" footer="0.3"/>
  <pageSetup scale="82"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pageSetup orientation="portrait" horizontalDpi="0" verticalDpi="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pageSetup orientation="portrait" horizontalDpi="0" verticalDpi="0"/>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pageSetup orientation="portrait" horizontalDpi="0" verticalDpi="0"/>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fa-21</vt:lpstr>
      <vt:lpstr>Sheet2</vt:lpstr>
      <vt:lpstr>Sheet1</vt:lpstr>
      <vt:lpstr>sp-21-main</vt:lpstr>
      <vt:lpstr>sp-21-dropped</vt:lpstr>
      <vt:lpstr>'fa-21'!Print_Area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cp:lastPrinted>2023-04-11T18:39:24Z</cp:lastPrinted>
  <dcterms:created xsi:type="dcterms:W3CDTF">2020-08-25T21:00:21Z</dcterms:created>
  <dcterms:modified xsi:type="dcterms:W3CDTF">2023-04-21T17:19:17Z</dcterms:modified>
</cp:coreProperties>
</file>